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6年度\Ｒ６年度上期\Ｒ６．４.● ホームページ掲載資料(募集開始)\応募関連書類\様式1\"/>
    </mc:Choice>
  </mc:AlternateContent>
  <xr:revisionPtr revIDLastSave="0" documentId="13_ncr:1_{8CCBB644-572D-43FE-ABA7-0E33D5F3BB2D}" xr6:coauthVersionLast="47" xr6:coauthVersionMax="47" xr10:uidLastSave="{00000000-0000-0000-0000-000000000000}"/>
  <bookViews>
    <workbookView xWindow="-120" yWindow="-120" windowWidth="29040" windowHeight="15720" tabRatio="587" xr2:uid="{00000000-000D-0000-FFFF-FFFF00000000}"/>
  </bookViews>
  <sheets>
    <sheet name="②様式１（複数 2契約)" sheetId="4" r:id="rId1"/>
    <sheet name="②様式１（複数 3～5契約）" sheetId="2" r:id="rId2"/>
  </sheets>
  <definedNames>
    <definedName name="_xlnm.Print_Area" localSheetId="0">'②様式１（複数 2契約)'!$A$1:$AL$91</definedName>
    <definedName name="_xlnm.Print_Area" localSheetId="1">'②様式１（複数 3～5契約）'!$A$1:$AL$129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2" l="1"/>
  <c r="BP108" i="4"/>
  <c r="BL108" i="4"/>
  <c r="BP107" i="4"/>
  <c r="BL107" i="4"/>
  <c r="BP106" i="4"/>
  <c r="BL106" i="4"/>
  <c r="BP105" i="4"/>
  <c r="BL105" i="4" s="1"/>
  <c r="BP104" i="4"/>
  <c r="BL104" i="4" s="1"/>
  <c r="BP103" i="4"/>
  <c r="BL103" i="4" s="1"/>
  <c r="BP102" i="4"/>
  <c r="BL102" i="4" s="1"/>
  <c r="BP101" i="4"/>
  <c r="BL101" i="4"/>
  <c r="BP100" i="4"/>
  <c r="BL100" i="4"/>
  <c r="BP99" i="4"/>
  <c r="BL99" i="4" s="1"/>
  <c r="BP98" i="4"/>
  <c r="BL98" i="4"/>
  <c r="BP97" i="4"/>
  <c r="BL97" i="4" s="1"/>
  <c r="BP29" i="4"/>
  <c r="BL29" i="4"/>
  <c r="BP28" i="4"/>
  <c r="BL28" i="4" s="1"/>
  <c r="BP27" i="4"/>
  <c r="BL27" i="4"/>
  <c r="BP26" i="4"/>
  <c r="BL26" i="4"/>
  <c r="BP25" i="4"/>
  <c r="BL25" i="4"/>
  <c r="BP24" i="4"/>
  <c r="BL24" i="4" s="1"/>
  <c r="BP17" i="4"/>
  <c r="BL17" i="4"/>
  <c r="BP16" i="4"/>
  <c r="BL16" i="4" s="1"/>
  <c r="BP15" i="4"/>
  <c r="BL15" i="4" s="1"/>
  <c r="BP14" i="4"/>
  <c r="BL14" i="4"/>
  <c r="BP13" i="4"/>
  <c r="BL13" i="4" s="1"/>
  <c r="BP12" i="4"/>
  <c r="BL12" i="4"/>
  <c r="BT50" i="4" l="1"/>
  <c r="BN50" i="4"/>
  <c r="BT18" i="4"/>
  <c r="BK145" i="4" l="1"/>
  <c r="BW144" i="4"/>
  <c r="BW90" i="4" s="1"/>
  <c r="BT144" i="4"/>
  <c r="BN144" i="4"/>
  <c r="BJ144" i="4"/>
  <c r="BI144" i="4"/>
  <c r="BI90" i="4" s="1"/>
  <c r="BG144" i="4"/>
  <c r="BG90" i="4" s="1"/>
  <c r="BF144" i="4"/>
  <c r="BF90" i="4" s="1"/>
  <c r="BD144" i="4"/>
  <c r="BD90" i="4" s="1"/>
  <c r="BC144" i="4"/>
  <c r="BC90" i="4" s="1"/>
  <c r="BA144" i="4"/>
  <c r="BA90" i="4" s="1"/>
  <c r="AZ144" i="4"/>
  <c r="AZ90" i="4" s="1"/>
  <c r="AX144" i="4"/>
  <c r="AX90" i="4" s="1"/>
  <c r="AV144" i="4"/>
  <c r="AV90" i="4" s="1"/>
  <c r="AT144" i="4"/>
  <c r="AT90" i="4" s="1"/>
  <c r="AR144" i="4"/>
  <c r="AR90" i="4" s="1"/>
  <c r="BW143" i="4"/>
  <c r="BW89" i="4" s="1"/>
  <c r="BT143" i="4"/>
  <c r="BP143" i="4" s="1"/>
  <c r="BN143" i="4"/>
  <c r="BN89" i="4" s="1"/>
  <c r="BJ143" i="4"/>
  <c r="BJ89" i="4" s="1"/>
  <c r="BI143" i="4"/>
  <c r="BI89" i="4" s="1"/>
  <c r="BG143" i="4"/>
  <c r="BG89" i="4" s="1"/>
  <c r="BF143" i="4"/>
  <c r="BF89" i="4" s="1"/>
  <c r="BD143" i="4"/>
  <c r="BD89" i="4" s="1"/>
  <c r="BC143" i="4"/>
  <c r="BC89" i="4" s="1"/>
  <c r="BA143" i="4"/>
  <c r="BA89" i="4" s="1"/>
  <c r="AZ143" i="4"/>
  <c r="AZ89" i="4" s="1"/>
  <c r="AX143" i="4"/>
  <c r="AX89" i="4" s="1"/>
  <c r="AV143" i="4"/>
  <c r="AV89" i="4" s="1"/>
  <c r="AT143" i="4"/>
  <c r="AT89" i="4" s="1"/>
  <c r="AR143" i="4"/>
  <c r="AR89" i="4" s="1"/>
  <c r="BW142" i="4"/>
  <c r="BW88" i="4" s="1"/>
  <c r="BT142" i="4"/>
  <c r="BT88" i="4" s="1"/>
  <c r="BN142" i="4"/>
  <c r="BN88" i="4" s="1"/>
  <c r="BJ142" i="4"/>
  <c r="BJ88" i="4" s="1"/>
  <c r="BI142" i="4"/>
  <c r="BI88" i="4" s="1"/>
  <c r="BG142" i="4"/>
  <c r="BG88" i="4" s="1"/>
  <c r="BF142" i="4"/>
  <c r="BF88" i="4" s="1"/>
  <c r="BD142" i="4"/>
  <c r="BD88" i="4" s="1"/>
  <c r="BC142" i="4"/>
  <c r="BC88" i="4" s="1"/>
  <c r="BA142" i="4"/>
  <c r="BA88" i="4" s="1"/>
  <c r="AZ142" i="4"/>
  <c r="AZ88" i="4" s="1"/>
  <c r="AX142" i="4"/>
  <c r="AX88" i="4" s="1"/>
  <c r="AV142" i="4"/>
  <c r="AV88" i="4" s="1"/>
  <c r="AT142" i="4"/>
  <c r="AT88" i="4" s="1"/>
  <c r="AR142" i="4"/>
  <c r="AR88" i="4" s="1"/>
  <c r="BW141" i="4"/>
  <c r="BT141" i="4"/>
  <c r="BT87" i="4" s="1"/>
  <c r="BN141" i="4"/>
  <c r="BN87" i="4" s="1"/>
  <c r="BJ141" i="4"/>
  <c r="BJ87" i="4" s="1"/>
  <c r="BI141" i="4"/>
  <c r="BI87" i="4" s="1"/>
  <c r="BG141" i="4"/>
  <c r="BG87" i="4" s="1"/>
  <c r="BF141" i="4"/>
  <c r="BF87" i="4" s="1"/>
  <c r="BD141" i="4"/>
  <c r="BD87" i="4" s="1"/>
  <c r="BC141" i="4"/>
  <c r="BC87" i="4" s="1"/>
  <c r="BA141" i="4"/>
  <c r="BA87" i="4" s="1"/>
  <c r="AZ141" i="4"/>
  <c r="AZ87" i="4" s="1"/>
  <c r="AX141" i="4"/>
  <c r="AX87" i="4" s="1"/>
  <c r="AV141" i="4"/>
  <c r="AV87" i="4" s="1"/>
  <c r="AT141" i="4"/>
  <c r="AT87" i="4" s="1"/>
  <c r="AR141" i="4"/>
  <c r="AR87" i="4" s="1"/>
  <c r="BW140" i="4"/>
  <c r="BW86" i="4" s="1"/>
  <c r="BT140" i="4"/>
  <c r="BT86" i="4" s="1"/>
  <c r="BN140" i="4"/>
  <c r="BN86" i="4" s="1"/>
  <c r="BJ140" i="4"/>
  <c r="BJ86" i="4" s="1"/>
  <c r="BI140" i="4"/>
  <c r="BI86" i="4" s="1"/>
  <c r="BG140" i="4"/>
  <c r="BG86" i="4" s="1"/>
  <c r="BF140" i="4"/>
  <c r="BF86" i="4" s="1"/>
  <c r="BD140" i="4"/>
  <c r="BD86" i="4" s="1"/>
  <c r="BC140" i="4"/>
  <c r="BC86" i="4" s="1"/>
  <c r="BA140" i="4"/>
  <c r="BA86" i="4" s="1"/>
  <c r="AZ140" i="4"/>
  <c r="AZ86" i="4" s="1"/>
  <c r="AX140" i="4"/>
  <c r="AX86" i="4" s="1"/>
  <c r="AV140" i="4"/>
  <c r="AV86" i="4" s="1"/>
  <c r="AT140" i="4"/>
  <c r="AT86" i="4" s="1"/>
  <c r="AR140" i="4"/>
  <c r="AR86" i="4" s="1"/>
  <c r="BW139" i="4"/>
  <c r="BW85" i="4" s="1"/>
  <c r="BT139" i="4"/>
  <c r="BT85" i="4" s="1"/>
  <c r="BN139" i="4"/>
  <c r="BN85" i="4" s="1"/>
  <c r="BJ139" i="4"/>
  <c r="BJ85" i="4" s="1"/>
  <c r="BI139" i="4"/>
  <c r="BI85" i="4" s="1"/>
  <c r="BG139" i="4"/>
  <c r="BG85" i="4" s="1"/>
  <c r="BF139" i="4"/>
  <c r="BF85" i="4" s="1"/>
  <c r="BD139" i="4"/>
  <c r="BD85" i="4" s="1"/>
  <c r="BC139" i="4"/>
  <c r="BC85" i="4" s="1"/>
  <c r="BA139" i="4"/>
  <c r="BA85" i="4" s="1"/>
  <c r="AZ139" i="4"/>
  <c r="AZ85" i="4" s="1"/>
  <c r="AX139" i="4"/>
  <c r="AX85" i="4" s="1"/>
  <c r="AV139" i="4"/>
  <c r="AV85" i="4" s="1"/>
  <c r="AT139" i="4"/>
  <c r="AT85" i="4" s="1"/>
  <c r="AR139" i="4"/>
  <c r="AR85" i="4" s="1"/>
  <c r="BW138" i="4"/>
  <c r="BT138" i="4"/>
  <c r="BT84" i="4" s="1"/>
  <c r="BN138" i="4"/>
  <c r="BN84" i="4" s="1"/>
  <c r="BJ138" i="4"/>
  <c r="BJ84" i="4" s="1"/>
  <c r="BI138" i="4"/>
  <c r="BI84" i="4" s="1"/>
  <c r="BG138" i="4"/>
  <c r="BG84" i="4" s="1"/>
  <c r="BF138" i="4"/>
  <c r="BF84" i="4" s="1"/>
  <c r="BD138" i="4"/>
  <c r="BD84" i="4" s="1"/>
  <c r="BC138" i="4"/>
  <c r="BC84" i="4" s="1"/>
  <c r="BA138" i="4"/>
  <c r="BA84" i="4" s="1"/>
  <c r="AZ138" i="4"/>
  <c r="AZ84" i="4" s="1"/>
  <c r="AX138" i="4"/>
  <c r="AX84" i="4" s="1"/>
  <c r="AV138" i="4"/>
  <c r="AV84" i="4" s="1"/>
  <c r="AT138" i="4"/>
  <c r="AT84" i="4" s="1"/>
  <c r="AR138" i="4"/>
  <c r="AR84" i="4" s="1"/>
  <c r="BW137" i="4"/>
  <c r="BW83" i="4" s="1"/>
  <c r="BT137" i="4"/>
  <c r="BT83" i="4" s="1"/>
  <c r="BN137" i="4"/>
  <c r="BN83" i="4" s="1"/>
  <c r="BJ137" i="4"/>
  <c r="BJ83" i="4" s="1"/>
  <c r="BI137" i="4"/>
  <c r="BI83" i="4" s="1"/>
  <c r="BG137" i="4"/>
  <c r="BG83" i="4" s="1"/>
  <c r="BF137" i="4"/>
  <c r="BF83" i="4" s="1"/>
  <c r="BD137" i="4"/>
  <c r="BD83" i="4" s="1"/>
  <c r="BC137" i="4"/>
  <c r="BC83" i="4" s="1"/>
  <c r="BA137" i="4"/>
  <c r="BA83" i="4" s="1"/>
  <c r="AZ137" i="4"/>
  <c r="AZ83" i="4" s="1"/>
  <c r="AX137" i="4"/>
  <c r="AX83" i="4" s="1"/>
  <c r="AV137" i="4"/>
  <c r="AV83" i="4" s="1"/>
  <c r="AT137" i="4"/>
  <c r="AT83" i="4" s="1"/>
  <c r="AR137" i="4"/>
  <c r="AR83" i="4" s="1"/>
  <c r="BW136" i="4"/>
  <c r="BT136" i="4"/>
  <c r="BT82" i="4" s="1"/>
  <c r="BN136" i="4"/>
  <c r="BN82" i="4" s="1"/>
  <c r="BJ136" i="4"/>
  <c r="BJ82" i="4" s="1"/>
  <c r="BI136" i="4"/>
  <c r="BI82" i="4" s="1"/>
  <c r="BG136" i="4"/>
  <c r="BG82" i="4" s="1"/>
  <c r="BF136" i="4"/>
  <c r="BF82" i="4" s="1"/>
  <c r="BD136" i="4"/>
  <c r="BD82" i="4" s="1"/>
  <c r="BC136" i="4"/>
  <c r="BC82" i="4" s="1"/>
  <c r="BA136" i="4"/>
  <c r="BA82" i="4" s="1"/>
  <c r="AZ136" i="4"/>
  <c r="AZ82" i="4" s="1"/>
  <c r="AX136" i="4"/>
  <c r="AX82" i="4" s="1"/>
  <c r="AV136" i="4"/>
  <c r="AV82" i="4" s="1"/>
  <c r="AT136" i="4"/>
  <c r="AT82" i="4" s="1"/>
  <c r="AR136" i="4"/>
  <c r="AR82" i="4" s="1"/>
  <c r="BW135" i="4"/>
  <c r="BW81" i="4" s="1"/>
  <c r="BT135" i="4"/>
  <c r="BT81" i="4" s="1"/>
  <c r="BN135" i="4"/>
  <c r="BN81" i="4" s="1"/>
  <c r="BJ135" i="4"/>
  <c r="BJ81" i="4" s="1"/>
  <c r="BI135" i="4"/>
  <c r="BI81" i="4" s="1"/>
  <c r="BG135" i="4"/>
  <c r="BG81" i="4" s="1"/>
  <c r="BF135" i="4"/>
  <c r="BF81" i="4" s="1"/>
  <c r="BD135" i="4"/>
  <c r="BD81" i="4" s="1"/>
  <c r="BC135" i="4"/>
  <c r="BC81" i="4" s="1"/>
  <c r="BA135" i="4"/>
  <c r="BA81" i="4" s="1"/>
  <c r="AZ135" i="4"/>
  <c r="AZ81" i="4" s="1"/>
  <c r="AX135" i="4"/>
  <c r="AX81" i="4" s="1"/>
  <c r="AV135" i="4"/>
  <c r="AV81" i="4" s="1"/>
  <c r="AT135" i="4"/>
  <c r="AT81" i="4" s="1"/>
  <c r="AR135" i="4"/>
  <c r="AR81" i="4" s="1"/>
  <c r="BW134" i="4"/>
  <c r="BW80" i="4" s="1"/>
  <c r="BT134" i="4"/>
  <c r="BT80" i="4" s="1"/>
  <c r="BN134" i="4"/>
  <c r="BN80" i="4" s="1"/>
  <c r="BJ134" i="4"/>
  <c r="BJ80" i="4" s="1"/>
  <c r="BI134" i="4"/>
  <c r="BI80" i="4" s="1"/>
  <c r="BG134" i="4"/>
  <c r="BG80" i="4" s="1"/>
  <c r="BF134" i="4"/>
  <c r="BF80" i="4" s="1"/>
  <c r="BD134" i="4"/>
  <c r="BD80" i="4" s="1"/>
  <c r="BC134" i="4"/>
  <c r="BC80" i="4" s="1"/>
  <c r="BA134" i="4"/>
  <c r="BA80" i="4" s="1"/>
  <c r="AZ134" i="4"/>
  <c r="AZ80" i="4" s="1"/>
  <c r="AX134" i="4"/>
  <c r="AX80" i="4" s="1"/>
  <c r="AV134" i="4"/>
  <c r="AV80" i="4" s="1"/>
  <c r="AT134" i="4"/>
  <c r="AT80" i="4" s="1"/>
  <c r="AR134" i="4"/>
  <c r="AR80" i="4" s="1"/>
  <c r="BW133" i="4"/>
  <c r="BT133" i="4"/>
  <c r="BT79" i="4" s="1"/>
  <c r="BN133" i="4"/>
  <c r="BJ133" i="4"/>
  <c r="BJ79" i="4" s="1"/>
  <c r="BI133" i="4"/>
  <c r="BI79" i="4" s="1"/>
  <c r="BG133" i="4"/>
  <c r="BG79" i="4" s="1"/>
  <c r="BF133" i="4"/>
  <c r="BF79" i="4" s="1"/>
  <c r="BD133" i="4"/>
  <c r="BD79" i="4" s="1"/>
  <c r="BC133" i="4"/>
  <c r="BC79" i="4" s="1"/>
  <c r="BA133" i="4"/>
  <c r="BA79" i="4" s="1"/>
  <c r="AZ133" i="4"/>
  <c r="AZ79" i="4" s="1"/>
  <c r="AX133" i="4"/>
  <c r="AX79" i="4" s="1"/>
  <c r="AV133" i="4"/>
  <c r="AV79" i="4" s="1"/>
  <c r="AT133" i="4"/>
  <c r="AT79" i="4" s="1"/>
  <c r="AR133" i="4"/>
  <c r="AR79" i="4" s="1"/>
  <c r="BW127" i="4"/>
  <c r="BT127" i="4"/>
  <c r="BN127" i="4"/>
  <c r="BK127" i="4"/>
  <c r="BJ127" i="4"/>
  <c r="BP126" i="4"/>
  <c r="BL126" i="4" s="1"/>
  <c r="BI126" i="4"/>
  <c r="BG126" i="4"/>
  <c r="BF126" i="4"/>
  <c r="BD126" i="4"/>
  <c r="BC126" i="4"/>
  <c r="BA126" i="4"/>
  <c r="AZ126" i="4"/>
  <c r="AX126" i="4"/>
  <c r="AV126" i="4"/>
  <c r="AT126" i="4"/>
  <c r="AR126" i="4"/>
  <c r="BP125" i="4"/>
  <c r="BL125" i="4"/>
  <c r="BI125" i="4"/>
  <c r="BG125" i="4"/>
  <c r="BF125" i="4"/>
  <c r="BD125" i="4"/>
  <c r="BC125" i="4"/>
  <c r="BA125" i="4"/>
  <c r="AZ125" i="4"/>
  <c r="AX125" i="4"/>
  <c r="AV125" i="4"/>
  <c r="AT125" i="4"/>
  <c r="AR125" i="4"/>
  <c r="BP124" i="4"/>
  <c r="BL124" i="4" s="1"/>
  <c r="BI124" i="4"/>
  <c r="BG124" i="4"/>
  <c r="BF124" i="4"/>
  <c r="BD124" i="4"/>
  <c r="BC124" i="4"/>
  <c r="BA124" i="4"/>
  <c r="AZ124" i="4"/>
  <c r="AX124" i="4"/>
  <c r="AV124" i="4"/>
  <c r="AT124" i="4"/>
  <c r="AR124" i="4"/>
  <c r="BP123" i="4"/>
  <c r="BL123" i="4"/>
  <c r="BI123" i="4"/>
  <c r="BG123" i="4"/>
  <c r="BF123" i="4"/>
  <c r="BD123" i="4"/>
  <c r="BC123" i="4"/>
  <c r="BA123" i="4"/>
  <c r="AZ123" i="4"/>
  <c r="AX123" i="4"/>
  <c r="AV123" i="4"/>
  <c r="AT123" i="4"/>
  <c r="AR123" i="4"/>
  <c r="BP122" i="4"/>
  <c r="BL122" i="4"/>
  <c r="BI122" i="4"/>
  <c r="BG122" i="4"/>
  <c r="BF122" i="4"/>
  <c r="BD122" i="4"/>
  <c r="BC122" i="4"/>
  <c r="BA122" i="4"/>
  <c r="AZ122" i="4"/>
  <c r="AX122" i="4"/>
  <c r="AV122" i="4"/>
  <c r="AT122" i="4"/>
  <c r="AR122" i="4"/>
  <c r="BP121" i="4"/>
  <c r="BL121" i="4"/>
  <c r="BI121" i="4"/>
  <c r="BG121" i="4"/>
  <c r="BF121" i="4"/>
  <c r="BD121" i="4"/>
  <c r="BC121" i="4"/>
  <c r="BA121" i="4"/>
  <c r="AZ121" i="4"/>
  <c r="AX121" i="4"/>
  <c r="AV121" i="4"/>
  <c r="AT121" i="4"/>
  <c r="AR121" i="4"/>
  <c r="BP120" i="4"/>
  <c r="BL120" i="4"/>
  <c r="BI120" i="4"/>
  <c r="BG120" i="4"/>
  <c r="BF120" i="4"/>
  <c r="BD120" i="4"/>
  <c r="BC120" i="4"/>
  <c r="BA120" i="4"/>
  <c r="AZ120" i="4"/>
  <c r="AX120" i="4"/>
  <c r="AV120" i="4"/>
  <c r="AT120" i="4"/>
  <c r="AR120" i="4"/>
  <c r="BP119" i="4"/>
  <c r="BL119" i="4"/>
  <c r="BI119" i="4"/>
  <c r="BG119" i="4"/>
  <c r="BF119" i="4"/>
  <c r="BD119" i="4"/>
  <c r="BC119" i="4"/>
  <c r="BA119" i="4"/>
  <c r="AZ119" i="4"/>
  <c r="AX119" i="4"/>
  <c r="AV119" i="4"/>
  <c r="AT119" i="4"/>
  <c r="AR119" i="4"/>
  <c r="BP118" i="4"/>
  <c r="BI118" i="4"/>
  <c r="BG118" i="4"/>
  <c r="BF118" i="4"/>
  <c r="BD118" i="4"/>
  <c r="BC118" i="4"/>
  <c r="BA118" i="4"/>
  <c r="AZ118" i="4"/>
  <c r="AX118" i="4"/>
  <c r="AV118" i="4"/>
  <c r="AT118" i="4"/>
  <c r="AR118" i="4"/>
  <c r="BP117" i="4"/>
  <c r="BL117" i="4" s="1"/>
  <c r="BI117" i="4"/>
  <c r="BG117" i="4"/>
  <c r="BF117" i="4"/>
  <c r="BD117" i="4"/>
  <c r="BC117" i="4"/>
  <c r="BA117" i="4"/>
  <c r="AZ117" i="4"/>
  <c r="AX117" i="4"/>
  <c r="AV117" i="4"/>
  <c r="AT117" i="4"/>
  <c r="AR117" i="4"/>
  <c r="BP116" i="4"/>
  <c r="BL116" i="4" s="1"/>
  <c r="BI116" i="4"/>
  <c r="BG116" i="4"/>
  <c r="BF116" i="4"/>
  <c r="BD116" i="4"/>
  <c r="BC116" i="4"/>
  <c r="BA116" i="4"/>
  <c r="AZ116" i="4"/>
  <c r="AX116" i="4"/>
  <c r="AV116" i="4"/>
  <c r="AT116" i="4"/>
  <c r="AR116" i="4"/>
  <c r="BP115" i="4"/>
  <c r="BL115" i="4" s="1"/>
  <c r="BI115" i="4"/>
  <c r="BG115" i="4"/>
  <c r="BF115" i="4"/>
  <c r="BD115" i="4"/>
  <c r="BC115" i="4"/>
  <c r="BA115" i="4"/>
  <c r="AZ115" i="4"/>
  <c r="AX115" i="4"/>
  <c r="AV115" i="4"/>
  <c r="AT115" i="4"/>
  <c r="AR115" i="4"/>
  <c r="BW109" i="4"/>
  <c r="BT109" i="4"/>
  <c r="BN109" i="4"/>
  <c r="BK109" i="4"/>
  <c r="BJ109" i="4"/>
  <c r="BK91" i="4"/>
  <c r="BX90" i="4"/>
  <c r="BV90" i="4"/>
  <c r="BU90" i="4"/>
  <c r="BN90" i="4"/>
  <c r="BJ90" i="4"/>
  <c r="BX89" i="4"/>
  <c r="BV89" i="4"/>
  <c r="BU89" i="4"/>
  <c r="BX88" i="4"/>
  <c r="BV88" i="4"/>
  <c r="BU88" i="4"/>
  <c r="BX87" i="4"/>
  <c r="BV87" i="4"/>
  <c r="BU87" i="4"/>
  <c r="BX86" i="4"/>
  <c r="BV86" i="4"/>
  <c r="BU86" i="4"/>
  <c r="BX85" i="4"/>
  <c r="BV85" i="4"/>
  <c r="BU85" i="4"/>
  <c r="BX84" i="4"/>
  <c r="BV84" i="4"/>
  <c r="BU84" i="4"/>
  <c r="BX83" i="4"/>
  <c r="BV83" i="4"/>
  <c r="BU83" i="4"/>
  <c r="BX82" i="4"/>
  <c r="BV82" i="4"/>
  <c r="BU82" i="4"/>
  <c r="BX81" i="4"/>
  <c r="BV81" i="4"/>
  <c r="BU81" i="4"/>
  <c r="BX80" i="4"/>
  <c r="BV80" i="4"/>
  <c r="BU80" i="4"/>
  <c r="BX79" i="4"/>
  <c r="BV79" i="4"/>
  <c r="BU79" i="4"/>
  <c r="BK70" i="4"/>
  <c r="BA69" i="4"/>
  <c r="BA58" i="4"/>
  <c r="AS58" i="4"/>
  <c r="BK43" i="4"/>
  <c r="BW42" i="4"/>
  <c r="BW69" i="4" s="1"/>
  <c r="BT42" i="4"/>
  <c r="BT69" i="4" s="1"/>
  <c r="BP42" i="4"/>
  <c r="BP69" i="4" s="1"/>
  <c r="BN42" i="4"/>
  <c r="BN69" i="4" s="1"/>
  <c r="BJ42" i="4"/>
  <c r="BJ69" i="4" s="1"/>
  <c r="BI42" i="4"/>
  <c r="BI69" i="4" s="1"/>
  <c r="BG42" i="4"/>
  <c r="BG69" i="4" s="1"/>
  <c r="BF42" i="4"/>
  <c r="BF69" i="4" s="1"/>
  <c r="BD42" i="4"/>
  <c r="BD69" i="4" s="1"/>
  <c r="BC42" i="4"/>
  <c r="BC69" i="4" s="1"/>
  <c r="BA42" i="4"/>
  <c r="AZ42" i="4"/>
  <c r="AZ69" i="4" s="1"/>
  <c r="AX42" i="4"/>
  <c r="AX69" i="4" s="1"/>
  <c r="AV42" i="4"/>
  <c r="AV69" i="4" s="1"/>
  <c r="AT42" i="4"/>
  <c r="AT69" i="4" s="1"/>
  <c r="AR42" i="4"/>
  <c r="AR69" i="4" s="1"/>
  <c r="BW41" i="4"/>
  <c r="BW68" i="4" s="1"/>
  <c r="BT41" i="4"/>
  <c r="BT68" i="4" s="1"/>
  <c r="BN41" i="4"/>
  <c r="BN68" i="4" s="1"/>
  <c r="BJ41" i="4"/>
  <c r="BJ68" i="4" s="1"/>
  <c r="BI41" i="4"/>
  <c r="BI68" i="4" s="1"/>
  <c r="BG41" i="4"/>
  <c r="BG68" i="4" s="1"/>
  <c r="BF41" i="4"/>
  <c r="BF68" i="4" s="1"/>
  <c r="BD41" i="4"/>
  <c r="BD68" i="4" s="1"/>
  <c r="BC41" i="4"/>
  <c r="BC68" i="4" s="1"/>
  <c r="BA41" i="4"/>
  <c r="BA68" i="4" s="1"/>
  <c r="AZ41" i="4"/>
  <c r="AZ68" i="4" s="1"/>
  <c r="AX41" i="4"/>
  <c r="AX68" i="4" s="1"/>
  <c r="AV41" i="4"/>
  <c r="AV68" i="4" s="1"/>
  <c r="AT41" i="4"/>
  <c r="AT68" i="4" s="1"/>
  <c r="AR41" i="4"/>
  <c r="AR68" i="4" s="1"/>
  <c r="BW40" i="4"/>
  <c r="BT40" i="4"/>
  <c r="BT67" i="4" s="1"/>
  <c r="BN40" i="4"/>
  <c r="BN67" i="4" s="1"/>
  <c r="BJ40" i="4"/>
  <c r="BJ67" i="4" s="1"/>
  <c r="BI40" i="4"/>
  <c r="BI67" i="4" s="1"/>
  <c r="BG40" i="4"/>
  <c r="BG67" i="4" s="1"/>
  <c r="BF40" i="4"/>
  <c r="BF67" i="4" s="1"/>
  <c r="BD40" i="4"/>
  <c r="BD67" i="4" s="1"/>
  <c r="BC40" i="4"/>
  <c r="BC67" i="4" s="1"/>
  <c r="BA40" i="4"/>
  <c r="BA67" i="4" s="1"/>
  <c r="AZ40" i="4"/>
  <c r="AZ67" i="4" s="1"/>
  <c r="AX40" i="4"/>
  <c r="AX67" i="4" s="1"/>
  <c r="AV40" i="4"/>
  <c r="AV67" i="4" s="1"/>
  <c r="AT40" i="4"/>
  <c r="AT67" i="4" s="1"/>
  <c r="AR40" i="4"/>
  <c r="AR67" i="4" s="1"/>
  <c r="BW39" i="4"/>
  <c r="BT39" i="4"/>
  <c r="BT66" i="4" s="1"/>
  <c r="BN39" i="4"/>
  <c r="BN66" i="4" s="1"/>
  <c r="BJ39" i="4"/>
  <c r="BJ66" i="4" s="1"/>
  <c r="BI39" i="4"/>
  <c r="BI66" i="4" s="1"/>
  <c r="BG39" i="4"/>
  <c r="BG66" i="4" s="1"/>
  <c r="BF39" i="4"/>
  <c r="BF66" i="4" s="1"/>
  <c r="BD39" i="4"/>
  <c r="BD66" i="4" s="1"/>
  <c r="BC39" i="4"/>
  <c r="BC66" i="4" s="1"/>
  <c r="BA39" i="4"/>
  <c r="BA66" i="4" s="1"/>
  <c r="AZ39" i="4"/>
  <c r="AZ66" i="4" s="1"/>
  <c r="AX39" i="4"/>
  <c r="AX66" i="4" s="1"/>
  <c r="AV39" i="4"/>
  <c r="AV66" i="4" s="1"/>
  <c r="AT39" i="4"/>
  <c r="AT66" i="4" s="1"/>
  <c r="AR39" i="4"/>
  <c r="AR66" i="4" s="1"/>
  <c r="BW38" i="4"/>
  <c r="BW65" i="4" s="1"/>
  <c r="BT38" i="4"/>
  <c r="BN38" i="4"/>
  <c r="BN65" i="4" s="1"/>
  <c r="BJ38" i="4"/>
  <c r="BJ65" i="4" s="1"/>
  <c r="BI38" i="4"/>
  <c r="BI65" i="4" s="1"/>
  <c r="BG38" i="4"/>
  <c r="BG65" i="4" s="1"/>
  <c r="BF38" i="4"/>
  <c r="BF65" i="4" s="1"/>
  <c r="BD38" i="4"/>
  <c r="BD65" i="4" s="1"/>
  <c r="BC38" i="4"/>
  <c r="BC65" i="4" s="1"/>
  <c r="BA38" i="4"/>
  <c r="BA65" i="4" s="1"/>
  <c r="AZ38" i="4"/>
  <c r="AZ65" i="4" s="1"/>
  <c r="AX38" i="4"/>
  <c r="AX65" i="4" s="1"/>
  <c r="AV38" i="4"/>
  <c r="AV65" i="4" s="1"/>
  <c r="AT38" i="4"/>
  <c r="AT65" i="4" s="1"/>
  <c r="AR38" i="4"/>
  <c r="AR65" i="4" s="1"/>
  <c r="BW37" i="4"/>
  <c r="BW64" i="4" s="1"/>
  <c r="BT37" i="4"/>
  <c r="BT64" i="4" s="1"/>
  <c r="BN37" i="4"/>
  <c r="BN64" i="4" s="1"/>
  <c r="BJ37" i="4"/>
  <c r="BJ64" i="4" s="1"/>
  <c r="BI37" i="4"/>
  <c r="BI64" i="4" s="1"/>
  <c r="BG37" i="4"/>
  <c r="BG64" i="4" s="1"/>
  <c r="BF37" i="4"/>
  <c r="BF64" i="4" s="1"/>
  <c r="BD37" i="4"/>
  <c r="BD64" i="4" s="1"/>
  <c r="BC37" i="4"/>
  <c r="BC64" i="4" s="1"/>
  <c r="BA37" i="4"/>
  <c r="BA64" i="4" s="1"/>
  <c r="AZ37" i="4"/>
  <c r="AZ64" i="4" s="1"/>
  <c r="AX37" i="4"/>
  <c r="AX64" i="4" s="1"/>
  <c r="AV37" i="4"/>
  <c r="AV64" i="4" s="1"/>
  <c r="AT37" i="4"/>
  <c r="AT64" i="4" s="1"/>
  <c r="AR37" i="4"/>
  <c r="AR64" i="4" s="1"/>
  <c r="BW36" i="4"/>
  <c r="BT36" i="4"/>
  <c r="BN36" i="4"/>
  <c r="BJ36" i="4"/>
  <c r="BJ63" i="4" s="1"/>
  <c r="BI36" i="4"/>
  <c r="BI63" i="4" s="1"/>
  <c r="BG36" i="4"/>
  <c r="BG63" i="4" s="1"/>
  <c r="BF36" i="4"/>
  <c r="BF63" i="4" s="1"/>
  <c r="BD36" i="4"/>
  <c r="BD63" i="4" s="1"/>
  <c r="BC36" i="4"/>
  <c r="BC63" i="4" s="1"/>
  <c r="BA36" i="4"/>
  <c r="BA63" i="4" s="1"/>
  <c r="AZ36" i="4"/>
  <c r="AZ63" i="4" s="1"/>
  <c r="AX36" i="4"/>
  <c r="AX63" i="4" s="1"/>
  <c r="AV36" i="4"/>
  <c r="AV63" i="4" s="1"/>
  <c r="AT36" i="4"/>
  <c r="AT63" i="4" s="1"/>
  <c r="AR36" i="4"/>
  <c r="AR63" i="4" s="1"/>
  <c r="BW31" i="4"/>
  <c r="BT31" i="4"/>
  <c r="BN31" i="4"/>
  <c r="BK31" i="4"/>
  <c r="BJ31" i="4"/>
  <c r="BP30" i="4"/>
  <c r="BP31" i="4" s="1"/>
  <c r="BL30" i="4"/>
  <c r="BW19" i="4"/>
  <c r="BT19" i="4"/>
  <c r="BN19" i="4"/>
  <c r="BK19" i="4"/>
  <c r="BJ19" i="4"/>
  <c r="BP18" i="4"/>
  <c r="BL18" i="4" s="1"/>
  <c r="C224" i="2"/>
  <c r="C206" i="2"/>
  <c r="C188" i="2"/>
  <c r="C170" i="2"/>
  <c r="C152" i="2"/>
  <c r="C134" i="2"/>
  <c r="BP127" i="4" l="1"/>
  <c r="BP136" i="4"/>
  <c r="BP82" i="4" s="1"/>
  <c r="BN145" i="4"/>
  <c r="BT89" i="4"/>
  <c r="BP144" i="4"/>
  <c r="BL144" i="4" s="1"/>
  <c r="BL90" i="4" s="1"/>
  <c r="BT90" i="4"/>
  <c r="BL143" i="4"/>
  <c r="BL89" i="4" s="1"/>
  <c r="BP89" i="4"/>
  <c r="BP138" i="4"/>
  <c r="BL138" i="4" s="1"/>
  <c r="BL84" i="4" s="1"/>
  <c r="BP141" i="4"/>
  <c r="BL141" i="4" s="1"/>
  <c r="BL87" i="4" s="1"/>
  <c r="BP139" i="4"/>
  <c r="BL139" i="4" s="1"/>
  <c r="BL85" i="4" s="1"/>
  <c r="BT145" i="4"/>
  <c r="BP137" i="4"/>
  <c r="BP83" i="4" s="1"/>
  <c r="BW84" i="4"/>
  <c r="BW145" i="4"/>
  <c r="BW79" i="4"/>
  <c r="BP142" i="4"/>
  <c r="BP88" i="4" s="1"/>
  <c r="BP133" i="4"/>
  <c r="BP79" i="4" s="1"/>
  <c r="BP140" i="4"/>
  <c r="BP86" i="4" s="1"/>
  <c r="BW82" i="4"/>
  <c r="BP109" i="4"/>
  <c r="BN79" i="4"/>
  <c r="BN91" i="4" s="1"/>
  <c r="BJ91" i="4"/>
  <c r="BJ145" i="4"/>
  <c r="BP38" i="4"/>
  <c r="BP65" i="4" s="1"/>
  <c r="BP37" i="4"/>
  <c r="BL37" i="4" s="1"/>
  <c r="BL64" i="4" s="1"/>
  <c r="BN43" i="4"/>
  <c r="BL31" i="4"/>
  <c r="BP41" i="4"/>
  <c r="BP68" i="4" s="1"/>
  <c r="BP40" i="4"/>
  <c r="BP67" i="4" s="1"/>
  <c r="BP39" i="4"/>
  <c r="BL39" i="4" s="1"/>
  <c r="BL66" i="4" s="1"/>
  <c r="BT43" i="4"/>
  <c r="BW67" i="4"/>
  <c r="BW43" i="4"/>
  <c r="BP19" i="4"/>
  <c r="BJ70" i="4"/>
  <c r="BJ43" i="4"/>
  <c r="BL109" i="4"/>
  <c r="BL19" i="4"/>
  <c r="BL42" i="4"/>
  <c r="BL69" i="4" s="1"/>
  <c r="BL118" i="4"/>
  <c r="BL127" i="4" s="1"/>
  <c r="BP134" i="4"/>
  <c r="BN63" i="4"/>
  <c r="BN70" i="4" s="1"/>
  <c r="BT65" i="4"/>
  <c r="BT63" i="4"/>
  <c r="BP135" i="4"/>
  <c r="BW63" i="4"/>
  <c r="BW87" i="4"/>
  <c r="BP36" i="4"/>
  <c r="BW66" i="4"/>
  <c r="AC126" i="4"/>
  <c r="Y126" i="4" s="1"/>
  <c r="AC125" i="4"/>
  <c r="Y125" i="4" s="1"/>
  <c r="AC124" i="4"/>
  <c r="Y124" i="4"/>
  <c r="AC123" i="4"/>
  <c r="Y123" i="4"/>
  <c r="AC122" i="4"/>
  <c r="Y122" i="4" s="1"/>
  <c r="AC108" i="4"/>
  <c r="Y108" i="4" s="1"/>
  <c r="AC107" i="4"/>
  <c r="Y107" i="4" s="1"/>
  <c r="AC106" i="4"/>
  <c r="Y106" i="4" s="1"/>
  <c r="AC105" i="4"/>
  <c r="Y105" i="4" s="1"/>
  <c r="AC104" i="4"/>
  <c r="Y104" i="4"/>
  <c r="N58" i="4"/>
  <c r="F58" i="4"/>
  <c r="V96" i="2"/>
  <c r="F96" i="2"/>
  <c r="N96" i="2"/>
  <c r="AA96" i="2"/>
  <c r="AG96" i="2"/>
  <c r="V128" i="2"/>
  <c r="T128" i="2"/>
  <c r="S128" i="2"/>
  <c r="P128" i="2"/>
  <c r="M128" i="2"/>
  <c r="K128" i="2"/>
  <c r="I128" i="2"/>
  <c r="G128" i="2"/>
  <c r="E128" i="2"/>
  <c r="T127" i="2"/>
  <c r="P127" i="2"/>
  <c r="N127" i="2"/>
  <c r="M127" i="2"/>
  <c r="K127" i="2"/>
  <c r="I127" i="2"/>
  <c r="V126" i="2"/>
  <c r="T126" i="2"/>
  <c r="S126" i="2"/>
  <c r="Q126" i="2"/>
  <c r="P126" i="2"/>
  <c r="K126" i="2"/>
  <c r="I126" i="2"/>
  <c r="G126" i="2"/>
  <c r="E126" i="2"/>
  <c r="V125" i="2"/>
  <c r="T125" i="2"/>
  <c r="Q125" i="2"/>
  <c r="P125" i="2"/>
  <c r="M125" i="2"/>
  <c r="K125" i="2"/>
  <c r="I125" i="2"/>
  <c r="G125" i="2"/>
  <c r="E125" i="2"/>
  <c r="V124" i="2"/>
  <c r="T124" i="2"/>
  <c r="S124" i="2"/>
  <c r="P124" i="2"/>
  <c r="N124" i="2"/>
  <c r="K124" i="2"/>
  <c r="I124" i="2"/>
  <c r="G124" i="2"/>
  <c r="E124" i="2"/>
  <c r="V123" i="2"/>
  <c r="T123" i="2"/>
  <c r="S123" i="2"/>
  <c r="Q123" i="2"/>
  <c r="N123" i="2"/>
  <c r="K123" i="2"/>
  <c r="I123" i="2"/>
  <c r="G123" i="2"/>
  <c r="E123" i="2"/>
  <c r="S122" i="2"/>
  <c r="Q122" i="2"/>
  <c r="P122" i="2"/>
  <c r="N122" i="2"/>
  <c r="M122" i="2"/>
  <c r="K122" i="2"/>
  <c r="I122" i="2"/>
  <c r="G122" i="2"/>
  <c r="E122" i="2"/>
  <c r="T121" i="2"/>
  <c r="Q121" i="2"/>
  <c r="P121" i="2"/>
  <c r="N121" i="2"/>
  <c r="M121" i="2"/>
  <c r="K121" i="2"/>
  <c r="I121" i="2"/>
  <c r="E121" i="2"/>
  <c r="V120" i="2"/>
  <c r="T120" i="2"/>
  <c r="Q120" i="2"/>
  <c r="P120" i="2"/>
  <c r="N120" i="2"/>
  <c r="M120" i="2"/>
  <c r="K120" i="2"/>
  <c r="I120" i="2"/>
  <c r="G120" i="2"/>
  <c r="E120" i="2"/>
  <c r="V119" i="2"/>
  <c r="N119" i="2"/>
  <c r="M119" i="2"/>
  <c r="K119" i="2"/>
  <c r="I119" i="2"/>
  <c r="G119" i="2"/>
  <c r="T118" i="2"/>
  <c r="S118" i="2"/>
  <c r="Q118" i="2"/>
  <c r="P118" i="2"/>
  <c r="M118" i="2"/>
  <c r="K118" i="2"/>
  <c r="I118" i="2"/>
  <c r="G118" i="2"/>
  <c r="E118" i="2"/>
  <c r="V117" i="2"/>
  <c r="T117" i="2"/>
  <c r="S117" i="2"/>
  <c r="Q117" i="2"/>
  <c r="M117" i="2"/>
  <c r="K117" i="2"/>
  <c r="I117" i="2"/>
  <c r="E117" i="2"/>
  <c r="V107" i="2"/>
  <c r="T107" i="2"/>
  <c r="S107" i="2"/>
  <c r="Q107" i="2"/>
  <c r="P107" i="2"/>
  <c r="N107" i="2"/>
  <c r="M107" i="2"/>
  <c r="K107" i="2"/>
  <c r="I107" i="2"/>
  <c r="E107" i="2"/>
  <c r="V106" i="2"/>
  <c r="T106" i="2"/>
  <c r="S106" i="2"/>
  <c r="P106" i="2"/>
  <c r="N106" i="2"/>
  <c r="K106" i="2"/>
  <c r="I106" i="2"/>
  <c r="G106" i="2"/>
  <c r="E106" i="2"/>
  <c r="V105" i="2"/>
  <c r="T105" i="2"/>
  <c r="S105" i="2"/>
  <c r="Q105" i="2"/>
  <c r="P105" i="2"/>
  <c r="N105" i="2"/>
  <c r="M105" i="2"/>
  <c r="K105" i="2"/>
  <c r="I105" i="2"/>
  <c r="E105" i="2"/>
  <c r="V104" i="2"/>
  <c r="T104" i="2"/>
  <c r="S104" i="2"/>
  <c r="Q104" i="2"/>
  <c r="P104" i="2"/>
  <c r="N104" i="2"/>
  <c r="M104" i="2"/>
  <c r="K104" i="2"/>
  <c r="E104" i="2"/>
  <c r="V103" i="2"/>
  <c r="T103" i="2"/>
  <c r="S103" i="2"/>
  <c r="Q103" i="2"/>
  <c r="P103" i="2"/>
  <c r="M103" i="2"/>
  <c r="K103" i="2"/>
  <c r="I103" i="2"/>
  <c r="G103" i="2"/>
  <c r="E103" i="2"/>
  <c r="V102" i="2"/>
  <c r="T102" i="2"/>
  <c r="S102" i="2"/>
  <c r="Q102" i="2"/>
  <c r="P102" i="2"/>
  <c r="N102" i="2"/>
  <c r="M102" i="2"/>
  <c r="K102" i="2"/>
  <c r="G102" i="2"/>
  <c r="V101" i="2"/>
  <c r="T101" i="2"/>
  <c r="S101" i="2"/>
  <c r="P101" i="2"/>
  <c r="N101" i="2"/>
  <c r="M101" i="2"/>
  <c r="K101" i="2"/>
  <c r="I101" i="2"/>
  <c r="G101" i="2"/>
  <c r="V80" i="4"/>
  <c r="V81" i="4"/>
  <c r="V82" i="4"/>
  <c r="V83" i="4"/>
  <c r="V84" i="4"/>
  <c r="V85" i="4"/>
  <c r="V86" i="4"/>
  <c r="V87" i="4"/>
  <c r="V88" i="4"/>
  <c r="V89" i="4"/>
  <c r="V90" i="4"/>
  <c r="T80" i="4"/>
  <c r="T81" i="4"/>
  <c r="T82" i="4"/>
  <c r="T83" i="4"/>
  <c r="T84" i="4"/>
  <c r="T85" i="4"/>
  <c r="T86" i="4"/>
  <c r="T87" i="4"/>
  <c r="T88" i="4"/>
  <c r="T89" i="4"/>
  <c r="T90" i="4"/>
  <c r="S81" i="4"/>
  <c r="S82" i="4"/>
  <c r="S83" i="4"/>
  <c r="S84" i="4"/>
  <c r="S85" i="4"/>
  <c r="S86" i="4"/>
  <c r="S87" i="4"/>
  <c r="S88" i="4"/>
  <c r="S89" i="4"/>
  <c r="S90" i="4"/>
  <c r="Q80" i="4"/>
  <c r="Q81" i="4"/>
  <c r="Q82" i="4"/>
  <c r="Q83" i="4"/>
  <c r="Q84" i="4"/>
  <c r="Q85" i="4"/>
  <c r="Q87" i="4"/>
  <c r="Q89" i="4"/>
  <c r="Q90" i="4"/>
  <c r="P80" i="4"/>
  <c r="P81" i="4"/>
  <c r="P83" i="4"/>
  <c r="P84" i="4"/>
  <c r="P85" i="4"/>
  <c r="P86" i="4"/>
  <c r="P87" i="4"/>
  <c r="P88" i="4"/>
  <c r="P89" i="4"/>
  <c r="P90" i="4"/>
  <c r="N80" i="4"/>
  <c r="N81" i="4"/>
  <c r="N82" i="4"/>
  <c r="N83" i="4"/>
  <c r="N84" i="4"/>
  <c r="N85" i="4"/>
  <c r="N86" i="4"/>
  <c r="N87" i="4"/>
  <c r="N88" i="4"/>
  <c r="N89" i="4"/>
  <c r="N90" i="4"/>
  <c r="M81" i="4"/>
  <c r="M82" i="4"/>
  <c r="M83" i="4"/>
  <c r="M84" i="4"/>
  <c r="M85" i="4"/>
  <c r="M87" i="4"/>
  <c r="M88" i="4"/>
  <c r="M89" i="4"/>
  <c r="M90" i="4"/>
  <c r="K80" i="4"/>
  <c r="K81" i="4"/>
  <c r="K82" i="4"/>
  <c r="K84" i="4"/>
  <c r="K85" i="4"/>
  <c r="K86" i="4"/>
  <c r="K87" i="4"/>
  <c r="K88" i="4"/>
  <c r="K89" i="4"/>
  <c r="K90" i="4"/>
  <c r="I80" i="4"/>
  <c r="I81" i="4"/>
  <c r="I82" i="4"/>
  <c r="I83" i="4"/>
  <c r="I84" i="4"/>
  <c r="I85" i="4"/>
  <c r="I86" i="4"/>
  <c r="I87" i="4"/>
  <c r="I88" i="4"/>
  <c r="I89" i="4"/>
  <c r="I90" i="4"/>
  <c r="G80" i="4"/>
  <c r="G81" i="4"/>
  <c r="G82" i="4"/>
  <c r="G83" i="4"/>
  <c r="G85" i="4"/>
  <c r="G86" i="4"/>
  <c r="G87" i="4"/>
  <c r="G88" i="4"/>
  <c r="G89" i="4"/>
  <c r="G90" i="4"/>
  <c r="E80" i="4"/>
  <c r="E81" i="4"/>
  <c r="E82" i="4"/>
  <c r="E83" i="4"/>
  <c r="E84" i="4"/>
  <c r="E85" i="4"/>
  <c r="E86" i="4"/>
  <c r="E87" i="4"/>
  <c r="E88" i="4"/>
  <c r="E89" i="4"/>
  <c r="E90" i="4"/>
  <c r="V79" i="4"/>
  <c r="T79" i="4"/>
  <c r="S79" i="4"/>
  <c r="Q79" i="4"/>
  <c r="P79" i="4"/>
  <c r="M79" i="4"/>
  <c r="K79" i="4"/>
  <c r="I79" i="4"/>
  <c r="G79" i="4"/>
  <c r="E79" i="4"/>
  <c r="V37" i="4"/>
  <c r="V64" i="4" s="1"/>
  <c r="V38" i="4"/>
  <c r="V65" i="4" s="1"/>
  <c r="V39" i="4"/>
  <c r="V66" i="4"/>
  <c r="V40" i="4"/>
  <c r="V67" i="4" s="1"/>
  <c r="V41" i="4"/>
  <c r="V68" i="4" s="1"/>
  <c r="V42" i="4"/>
  <c r="V69" i="4"/>
  <c r="T37" i="4"/>
  <c r="T64" i="4" s="1"/>
  <c r="T38" i="4"/>
  <c r="T65" i="4" s="1"/>
  <c r="T39" i="4"/>
  <c r="T66" i="4" s="1"/>
  <c r="T40" i="4"/>
  <c r="T67" i="4" s="1"/>
  <c r="T41" i="4"/>
  <c r="T68" i="4" s="1"/>
  <c r="T42" i="4"/>
  <c r="T69" i="4" s="1"/>
  <c r="S37" i="4"/>
  <c r="S64" i="4" s="1"/>
  <c r="S38" i="4"/>
  <c r="S65" i="4" s="1"/>
  <c r="S39" i="4"/>
  <c r="S66" i="4" s="1"/>
  <c r="S40" i="4"/>
  <c r="S67" i="4" s="1"/>
  <c r="S41" i="4"/>
  <c r="S68" i="4" s="1"/>
  <c r="S42" i="4"/>
  <c r="S69" i="4"/>
  <c r="Q37" i="4"/>
  <c r="Q64" i="4" s="1"/>
  <c r="Q38" i="4"/>
  <c r="Q65" i="4" s="1"/>
  <c r="Q39" i="4"/>
  <c r="Q66" i="4" s="1"/>
  <c r="Q40" i="4"/>
  <c r="Q67" i="4" s="1"/>
  <c r="Q41" i="4"/>
  <c r="Q68" i="4"/>
  <c r="Q42" i="4"/>
  <c r="Q69" i="4" s="1"/>
  <c r="V36" i="4"/>
  <c r="V63" i="4" s="1"/>
  <c r="T36" i="4"/>
  <c r="T63" i="4" s="1"/>
  <c r="S36" i="4"/>
  <c r="S63" i="4"/>
  <c r="Q36" i="4"/>
  <c r="Q63" i="4" s="1"/>
  <c r="P37" i="4"/>
  <c r="P64" i="4" s="1"/>
  <c r="P38" i="4"/>
  <c r="P65" i="4" s="1"/>
  <c r="P39" i="4"/>
  <c r="P66" i="4"/>
  <c r="P40" i="4"/>
  <c r="P67" i="4"/>
  <c r="P41" i="4"/>
  <c r="P68" i="4" s="1"/>
  <c r="P42" i="4"/>
  <c r="P69" i="4" s="1"/>
  <c r="N37" i="4"/>
  <c r="N64" i="4" s="1"/>
  <c r="N38" i="4"/>
  <c r="N65" i="4" s="1"/>
  <c r="N39" i="4"/>
  <c r="N66" i="4" s="1"/>
  <c r="N40" i="4"/>
  <c r="N67" i="4" s="1"/>
  <c r="N41" i="4"/>
  <c r="N68" i="4" s="1"/>
  <c r="N42" i="4"/>
  <c r="N69" i="4" s="1"/>
  <c r="P36" i="4"/>
  <c r="P63" i="4" s="1"/>
  <c r="N36" i="4"/>
  <c r="N63" i="4"/>
  <c r="M37" i="4"/>
  <c r="M64" i="4" s="1"/>
  <c r="M38" i="4"/>
  <c r="M65" i="4"/>
  <c r="M39" i="4"/>
  <c r="M66" i="4" s="1"/>
  <c r="M40" i="4"/>
  <c r="M67" i="4" s="1"/>
  <c r="M41" i="4"/>
  <c r="M68" i="4" s="1"/>
  <c r="M42" i="4"/>
  <c r="M69" i="4" s="1"/>
  <c r="K37" i="4"/>
  <c r="K64" i="4" s="1"/>
  <c r="K38" i="4"/>
  <c r="K65" i="4" s="1"/>
  <c r="K39" i="4"/>
  <c r="K66" i="4" s="1"/>
  <c r="K40" i="4"/>
  <c r="K67" i="4" s="1"/>
  <c r="K41" i="4"/>
  <c r="K68" i="4" s="1"/>
  <c r="K42" i="4"/>
  <c r="K69" i="4"/>
  <c r="I37" i="4"/>
  <c r="I64" i="4"/>
  <c r="I38" i="4"/>
  <c r="I65" i="4"/>
  <c r="I39" i="4"/>
  <c r="I66" i="4" s="1"/>
  <c r="I40" i="4"/>
  <c r="I67" i="4" s="1"/>
  <c r="I41" i="4"/>
  <c r="I42" i="4"/>
  <c r="I69" i="4" s="1"/>
  <c r="M36" i="4"/>
  <c r="M63" i="4" s="1"/>
  <c r="K36" i="4"/>
  <c r="K63" i="4" s="1"/>
  <c r="I36" i="4"/>
  <c r="I63" i="4" s="1"/>
  <c r="G37" i="4"/>
  <c r="G64" i="4" s="1"/>
  <c r="G38" i="4"/>
  <c r="G65" i="4" s="1"/>
  <c r="G39" i="4"/>
  <c r="G66" i="4" s="1"/>
  <c r="G40" i="4"/>
  <c r="G67" i="4"/>
  <c r="G41" i="4"/>
  <c r="G68" i="4" s="1"/>
  <c r="G42" i="4"/>
  <c r="G69" i="4" s="1"/>
  <c r="G36" i="4"/>
  <c r="G63" i="4" s="1"/>
  <c r="E37" i="4"/>
  <c r="E64" i="4" s="1"/>
  <c r="E38" i="4"/>
  <c r="E65" i="4" s="1"/>
  <c r="E39" i="4"/>
  <c r="E66" i="4" s="1"/>
  <c r="E40" i="4"/>
  <c r="E67" i="4" s="1"/>
  <c r="E41" i="4"/>
  <c r="E68" i="4" s="1"/>
  <c r="E42" i="4"/>
  <c r="E69" i="4" s="1"/>
  <c r="E36" i="4"/>
  <c r="E63" i="4" s="1"/>
  <c r="X145" i="4"/>
  <c r="AJ144" i="4"/>
  <c r="AJ90" i="4" s="1"/>
  <c r="AG144" i="4"/>
  <c r="AG90" i="4" s="1"/>
  <c r="AA144" i="4"/>
  <c r="AA90" i="4" s="1"/>
  <c r="W144" i="4"/>
  <c r="W90" i="4" s="1"/>
  <c r="AJ143" i="4"/>
  <c r="AJ89" i="4" s="1"/>
  <c r="AG143" i="4"/>
  <c r="AA143" i="4"/>
  <c r="AA89" i="4" s="1"/>
  <c r="W143" i="4"/>
  <c r="W89" i="4"/>
  <c r="AJ142" i="4"/>
  <c r="AJ88" i="4"/>
  <c r="AG142" i="4"/>
  <c r="AG88" i="4" s="1"/>
  <c r="AA142" i="4"/>
  <c r="AA88" i="4" s="1"/>
  <c r="W142" i="4"/>
  <c r="W88" i="4" s="1"/>
  <c r="AJ141" i="4"/>
  <c r="AJ87" i="4" s="1"/>
  <c r="AG141" i="4"/>
  <c r="AG87" i="4" s="1"/>
  <c r="AA141" i="4"/>
  <c r="AA87" i="4"/>
  <c r="W141" i="4"/>
  <c r="W87" i="4"/>
  <c r="AJ140" i="4"/>
  <c r="AJ86" i="4" s="1"/>
  <c r="AG140" i="4"/>
  <c r="AC140" i="4" s="1"/>
  <c r="AA140" i="4"/>
  <c r="AA86" i="4" s="1"/>
  <c r="W140" i="4"/>
  <c r="W86" i="4" s="1"/>
  <c r="AJ139" i="4"/>
  <c r="AJ85" i="4"/>
  <c r="AG139" i="4"/>
  <c r="AG85" i="4" s="1"/>
  <c r="AA139" i="4"/>
  <c r="AA85" i="4"/>
  <c r="W139" i="4"/>
  <c r="W85" i="4" s="1"/>
  <c r="AJ138" i="4"/>
  <c r="AJ84" i="4" s="1"/>
  <c r="AG138" i="4"/>
  <c r="AG84" i="4" s="1"/>
  <c r="AA138" i="4"/>
  <c r="AA84" i="4"/>
  <c r="W138" i="4"/>
  <c r="W84" i="4" s="1"/>
  <c r="AJ137" i="4"/>
  <c r="AJ83" i="4" s="1"/>
  <c r="AG137" i="4"/>
  <c r="AG83" i="4" s="1"/>
  <c r="AA137" i="4"/>
  <c r="W137" i="4"/>
  <c r="W83" i="4" s="1"/>
  <c r="AJ136" i="4"/>
  <c r="AJ82" i="4" s="1"/>
  <c r="AG136" i="4"/>
  <c r="AG82" i="4" s="1"/>
  <c r="AA136" i="4"/>
  <c r="AA82" i="4"/>
  <c r="W136" i="4"/>
  <c r="W82" i="4" s="1"/>
  <c r="AJ135" i="4"/>
  <c r="AG135" i="4"/>
  <c r="AG81" i="4" s="1"/>
  <c r="AA135" i="4"/>
  <c r="AA81" i="4" s="1"/>
  <c r="W135" i="4"/>
  <c r="W81" i="4" s="1"/>
  <c r="AJ134" i="4"/>
  <c r="AJ80" i="4" s="1"/>
  <c r="AG134" i="4"/>
  <c r="AG80" i="4" s="1"/>
  <c r="AA134" i="4"/>
  <c r="AA80" i="4" s="1"/>
  <c r="W134" i="4"/>
  <c r="W80" i="4" s="1"/>
  <c r="AJ133" i="4"/>
  <c r="AJ79" i="4" s="1"/>
  <c r="AG133" i="4"/>
  <c r="AG79" i="4"/>
  <c r="AA133" i="4"/>
  <c r="W133" i="4"/>
  <c r="W79" i="4" s="1"/>
  <c r="AJ127" i="4"/>
  <c r="AG127" i="4"/>
  <c r="AA127" i="4"/>
  <c r="X127" i="4"/>
  <c r="W127" i="4"/>
  <c r="AC121" i="4"/>
  <c r="Y121" i="4" s="1"/>
  <c r="AC120" i="4"/>
  <c r="Y120" i="4"/>
  <c r="AC119" i="4"/>
  <c r="Y119" i="4" s="1"/>
  <c r="AC118" i="4"/>
  <c r="Y118" i="4" s="1"/>
  <c r="AC117" i="4"/>
  <c r="Y117" i="4"/>
  <c r="AC116" i="4"/>
  <c r="Y116" i="4"/>
  <c r="AC115" i="4"/>
  <c r="Y115" i="4" s="1"/>
  <c r="AJ109" i="4"/>
  <c r="AG109" i="4"/>
  <c r="AA109" i="4"/>
  <c r="X109" i="4"/>
  <c r="W109" i="4"/>
  <c r="AC103" i="4"/>
  <c r="Y103" i="4" s="1"/>
  <c r="AC102" i="4"/>
  <c r="Y102" i="4" s="1"/>
  <c r="AC101" i="4"/>
  <c r="Y101" i="4" s="1"/>
  <c r="AC100" i="4"/>
  <c r="Y100" i="4" s="1"/>
  <c r="AC99" i="4"/>
  <c r="Y99" i="4"/>
  <c r="AC98" i="4"/>
  <c r="Y98" i="4" s="1"/>
  <c r="AC97" i="4"/>
  <c r="Y97" i="4" s="1"/>
  <c r="X91" i="4"/>
  <c r="AK90" i="4"/>
  <c r="AI90" i="4"/>
  <c r="AH90" i="4"/>
  <c r="AK89" i="4"/>
  <c r="AI89" i="4"/>
  <c r="AH89" i="4"/>
  <c r="AK88" i="4"/>
  <c r="AI88" i="4"/>
  <c r="AH88" i="4"/>
  <c r="Q88" i="4"/>
  <c r="AK87" i="4"/>
  <c r="AI87" i="4"/>
  <c r="AH87" i="4"/>
  <c r="AK86" i="4"/>
  <c r="AI86" i="4"/>
  <c r="AH86" i="4"/>
  <c r="Q86" i="4"/>
  <c r="M86" i="4"/>
  <c r="AK85" i="4"/>
  <c r="AI85" i="4"/>
  <c r="AH85" i="4"/>
  <c r="AK84" i="4"/>
  <c r="AI84" i="4"/>
  <c r="AH84" i="4"/>
  <c r="G84" i="4"/>
  <c r="AK83" i="4"/>
  <c r="AI83" i="4"/>
  <c r="AH83" i="4"/>
  <c r="K83" i="4"/>
  <c r="AK82" i="4"/>
  <c r="AI82" i="4"/>
  <c r="AH82" i="4"/>
  <c r="P82" i="4"/>
  <c r="AK81" i="4"/>
  <c r="AI81" i="4"/>
  <c r="AH81" i="4"/>
  <c r="AK80" i="4"/>
  <c r="AI80" i="4"/>
  <c r="AH80" i="4"/>
  <c r="S80" i="4"/>
  <c r="M80" i="4"/>
  <c r="AK79" i="4"/>
  <c r="AI79" i="4"/>
  <c r="AH79" i="4"/>
  <c r="N79" i="4"/>
  <c r="X70" i="4"/>
  <c r="I68" i="4"/>
  <c r="X43" i="4"/>
  <c r="AJ42" i="4"/>
  <c r="AJ69" i="4" s="1"/>
  <c r="AG42" i="4"/>
  <c r="AG69" i="4"/>
  <c r="AA42" i="4"/>
  <c r="AA69" i="4" s="1"/>
  <c r="W42" i="4"/>
  <c r="W69" i="4" s="1"/>
  <c r="AJ41" i="4"/>
  <c r="AJ68" i="4"/>
  <c r="AG41" i="4"/>
  <c r="AG68" i="4"/>
  <c r="AA41" i="4"/>
  <c r="AA68" i="4" s="1"/>
  <c r="W41" i="4"/>
  <c r="W68" i="4" s="1"/>
  <c r="AJ40" i="4"/>
  <c r="AJ67" i="4" s="1"/>
  <c r="AG40" i="4"/>
  <c r="AA40" i="4"/>
  <c r="AA67" i="4" s="1"/>
  <c r="W40" i="4"/>
  <c r="W67" i="4" s="1"/>
  <c r="AJ39" i="4"/>
  <c r="AJ66" i="4" s="1"/>
  <c r="AG39" i="4"/>
  <c r="AG66" i="4" s="1"/>
  <c r="AA39" i="4"/>
  <c r="AA66" i="4" s="1"/>
  <c r="W39" i="4"/>
  <c r="W66" i="4" s="1"/>
  <c r="AJ38" i="4"/>
  <c r="AJ65" i="4" s="1"/>
  <c r="AG38" i="4"/>
  <c r="AG65" i="4"/>
  <c r="AA38" i="4"/>
  <c r="AA65" i="4" s="1"/>
  <c r="W38" i="4"/>
  <c r="W65" i="4" s="1"/>
  <c r="AJ37" i="4"/>
  <c r="AJ64" i="4" s="1"/>
  <c r="AG37" i="4"/>
  <c r="AG64" i="4"/>
  <c r="AA37" i="4"/>
  <c r="AA64" i="4" s="1"/>
  <c r="W37" i="4"/>
  <c r="W64" i="4" s="1"/>
  <c r="AJ36" i="4"/>
  <c r="AJ63" i="4" s="1"/>
  <c r="AG36" i="4"/>
  <c r="AA36" i="4"/>
  <c r="AA63" i="4"/>
  <c r="W36" i="4"/>
  <c r="W63" i="4"/>
  <c r="AJ31" i="4"/>
  <c r="AG31" i="4"/>
  <c r="AA31" i="4"/>
  <c r="X31" i="4"/>
  <c r="W31" i="4"/>
  <c r="AC30" i="4"/>
  <c r="Y30" i="4" s="1"/>
  <c r="AC29" i="4"/>
  <c r="Y29" i="4" s="1"/>
  <c r="AC28" i="4"/>
  <c r="Y28" i="4" s="1"/>
  <c r="AC27" i="4"/>
  <c r="Y27" i="4" s="1"/>
  <c r="AC26" i="4"/>
  <c r="Y26" i="4" s="1"/>
  <c r="AC25" i="4"/>
  <c r="Y25" i="4" s="1"/>
  <c r="AC24" i="4"/>
  <c r="Y24" i="4" s="1"/>
  <c r="AJ19" i="4"/>
  <c r="AG19" i="4"/>
  <c r="AA19" i="4"/>
  <c r="X19" i="4"/>
  <c r="W19" i="4"/>
  <c r="AC18" i="4"/>
  <c r="Y18" i="4" s="1"/>
  <c r="AC17" i="4"/>
  <c r="Y17" i="4" s="1"/>
  <c r="AC16" i="4"/>
  <c r="Y16" i="4"/>
  <c r="AC15" i="4"/>
  <c r="Y15" i="4" s="1"/>
  <c r="AC14" i="4"/>
  <c r="Y14" i="4"/>
  <c r="AC13" i="4"/>
  <c r="Y13" i="4" s="1"/>
  <c r="AC12" i="4"/>
  <c r="Y12" i="4" s="1"/>
  <c r="AK128" i="2"/>
  <c r="AI128" i="2"/>
  <c r="AH128" i="2"/>
  <c r="Q128" i="2"/>
  <c r="N128" i="2"/>
  <c r="AK127" i="2"/>
  <c r="AI127" i="2"/>
  <c r="AH127" i="2"/>
  <c r="V127" i="2"/>
  <c r="S127" i="2"/>
  <c r="Q127" i="2"/>
  <c r="G127" i="2"/>
  <c r="E127" i="2"/>
  <c r="AK126" i="2"/>
  <c r="AI126" i="2"/>
  <c r="AH126" i="2"/>
  <c r="N126" i="2"/>
  <c r="M126" i="2"/>
  <c r="AK125" i="2"/>
  <c r="AI125" i="2"/>
  <c r="AH125" i="2"/>
  <c r="S125" i="2"/>
  <c r="N125" i="2"/>
  <c r="AK124" i="2"/>
  <c r="AI124" i="2"/>
  <c r="AH124" i="2"/>
  <c r="Q124" i="2"/>
  <c r="M124" i="2"/>
  <c r="AK123" i="2"/>
  <c r="AI123" i="2"/>
  <c r="AH123" i="2"/>
  <c r="P123" i="2"/>
  <c r="M123" i="2"/>
  <c r="AK122" i="2"/>
  <c r="AI122" i="2"/>
  <c r="AH122" i="2"/>
  <c r="V122" i="2"/>
  <c r="T122" i="2"/>
  <c r="AK121" i="2"/>
  <c r="AI121" i="2"/>
  <c r="AH121" i="2"/>
  <c r="V121" i="2"/>
  <c r="S121" i="2"/>
  <c r="G121" i="2"/>
  <c r="AK120" i="2"/>
  <c r="AI120" i="2"/>
  <c r="AH120" i="2"/>
  <c r="S120" i="2"/>
  <c r="AK119" i="2"/>
  <c r="AI119" i="2"/>
  <c r="AH119" i="2"/>
  <c r="T119" i="2"/>
  <c r="S119" i="2"/>
  <c r="Q119" i="2"/>
  <c r="P119" i="2"/>
  <c r="E119" i="2"/>
  <c r="AK118" i="2"/>
  <c r="AI118" i="2"/>
  <c r="AH118" i="2"/>
  <c r="V118" i="2"/>
  <c r="N118" i="2"/>
  <c r="AK117" i="2"/>
  <c r="AI117" i="2"/>
  <c r="AH117" i="2"/>
  <c r="P117" i="2"/>
  <c r="N117" i="2"/>
  <c r="G117" i="2"/>
  <c r="G107" i="2"/>
  <c r="Q106" i="2"/>
  <c r="M106" i="2"/>
  <c r="G105" i="2"/>
  <c r="I104" i="2"/>
  <c r="G104" i="2"/>
  <c r="N103" i="2"/>
  <c r="I102" i="2"/>
  <c r="E102" i="2"/>
  <c r="Q101" i="2"/>
  <c r="X129" i="2"/>
  <c r="X108" i="2"/>
  <c r="X236" i="2"/>
  <c r="AJ235" i="2"/>
  <c r="AJ128" i="2" s="1"/>
  <c r="AG235" i="2"/>
  <c r="AG128" i="2" s="1"/>
  <c r="AA235" i="2"/>
  <c r="AA128" i="2" s="1"/>
  <c r="W235" i="2"/>
  <c r="W128" i="2" s="1"/>
  <c r="AJ234" i="2"/>
  <c r="AJ127" i="2"/>
  <c r="AG234" i="2"/>
  <c r="AG127" i="2"/>
  <c r="AA234" i="2"/>
  <c r="AA127" i="2"/>
  <c r="W234" i="2"/>
  <c r="W127" i="2" s="1"/>
  <c r="AJ233" i="2"/>
  <c r="AJ126" i="2" s="1"/>
  <c r="AG233" i="2"/>
  <c r="AG126" i="2"/>
  <c r="AA233" i="2"/>
  <c r="AA126" i="2"/>
  <c r="W233" i="2"/>
  <c r="W126" i="2"/>
  <c r="AJ232" i="2"/>
  <c r="AJ125" i="2"/>
  <c r="AG232" i="2"/>
  <c r="AG125" i="2" s="1"/>
  <c r="AA232" i="2"/>
  <c r="AA125" i="2" s="1"/>
  <c r="W232" i="2"/>
  <c r="W125" i="2" s="1"/>
  <c r="AJ231" i="2"/>
  <c r="AJ124" i="2"/>
  <c r="AG231" i="2"/>
  <c r="AG124" i="2"/>
  <c r="AA231" i="2"/>
  <c r="AA124" i="2"/>
  <c r="W231" i="2"/>
  <c r="W124" i="2" s="1"/>
  <c r="AJ230" i="2"/>
  <c r="AJ123" i="2" s="1"/>
  <c r="AG230" i="2"/>
  <c r="AG123" i="2" s="1"/>
  <c r="AA230" i="2"/>
  <c r="AA123" i="2" s="1"/>
  <c r="W230" i="2"/>
  <c r="W123" i="2"/>
  <c r="AJ229" i="2"/>
  <c r="AJ122" i="2"/>
  <c r="AG229" i="2"/>
  <c r="AG122" i="2" s="1"/>
  <c r="AA229" i="2"/>
  <c r="AA122" i="2" s="1"/>
  <c r="W229" i="2"/>
  <c r="W122" i="2"/>
  <c r="AJ228" i="2"/>
  <c r="AC228" i="2" s="1"/>
  <c r="AC121" i="2" s="1"/>
  <c r="AG228" i="2"/>
  <c r="AG121" i="2" s="1"/>
  <c r="AA228" i="2"/>
  <c r="AA121" i="2"/>
  <c r="W228" i="2"/>
  <c r="W121" i="2" s="1"/>
  <c r="AJ227" i="2"/>
  <c r="AJ120" i="2" s="1"/>
  <c r="AG227" i="2"/>
  <c r="AG120" i="2"/>
  <c r="AA227" i="2"/>
  <c r="AA120" i="2" s="1"/>
  <c r="W227" i="2"/>
  <c r="W120" i="2" s="1"/>
  <c r="AJ226" i="2"/>
  <c r="AJ119" i="2"/>
  <c r="AG226" i="2"/>
  <c r="AG119" i="2" s="1"/>
  <c r="AA226" i="2"/>
  <c r="AA119" i="2" s="1"/>
  <c r="W226" i="2"/>
  <c r="W119" i="2"/>
  <c r="AJ225" i="2"/>
  <c r="AJ118" i="2"/>
  <c r="AG225" i="2"/>
  <c r="AG118" i="2"/>
  <c r="AA225" i="2"/>
  <c r="AA118" i="2"/>
  <c r="W225" i="2"/>
  <c r="W118" i="2" s="1"/>
  <c r="AJ224" i="2"/>
  <c r="AJ117" i="2" s="1"/>
  <c r="AG224" i="2"/>
  <c r="AG117" i="2" s="1"/>
  <c r="AA224" i="2"/>
  <c r="AA117" i="2" s="1"/>
  <c r="W224" i="2"/>
  <c r="W117" i="2"/>
  <c r="AJ218" i="2"/>
  <c r="AG218" i="2"/>
  <c r="AA218" i="2"/>
  <c r="X218" i="2"/>
  <c r="W218" i="2"/>
  <c r="AC217" i="2"/>
  <c r="Y217" i="2" s="1"/>
  <c r="AC216" i="2"/>
  <c r="Y216" i="2" s="1"/>
  <c r="AC215" i="2"/>
  <c r="Y215" i="2" s="1"/>
  <c r="AC214" i="2"/>
  <c r="Y214" i="2" s="1"/>
  <c r="AC213" i="2"/>
  <c r="Y213" i="2"/>
  <c r="AC212" i="2"/>
  <c r="Y212" i="2"/>
  <c r="AC211" i="2"/>
  <c r="Y211" i="2" s="1"/>
  <c r="AC210" i="2"/>
  <c r="Y210" i="2" s="1"/>
  <c r="AC209" i="2"/>
  <c r="Y209" i="2" s="1"/>
  <c r="AC208" i="2"/>
  <c r="Y208" i="2" s="1"/>
  <c r="AC207" i="2"/>
  <c r="Y207" i="2"/>
  <c r="AC206" i="2"/>
  <c r="Y206" i="2" s="1"/>
  <c r="AJ200" i="2"/>
  <c r="AG200" i="2"/>
  <c r="AA200" i="2"/>
  <c r="X200" i="2"/>
  <c r="W200" i="2"/>
  <c r="AC199" i="2"/>
  <c r="Y199" i="2" s="1"/>
  <c r="AC198" i="2"/>
  <c r="Y198" i="2" s="1"/>
  <c r="AC197" i="2"/>
  <c r="Y197" i="2" s="1"/>
  <c r="AC196" i="2"/>
  <c r="Y196" i="2"/>
  <c r="AC195" i="2"/>
  <c r="Y195" i="2" s="1"/>
  <c r="AC194" i="2"/>
  <c r="Y194" i="2" s="1"/>
  <c r="AC193" i="2"/>
  <c r="Y193" i="2" s="1"/>
  <c r="AC192" i="2"/>
  <c r="Y192" i="2" s="1"/>
  <c r="AC191" i="2"/>
  <c r="Y191" i="2" s="1"/>
  <c r="AC190" i="2"/>
  <c r="Y190" i="2"/>
  <c r="AC189" i="2"/>
  <c r="Y189" i="2" s="1"/>
  <c r="AC188" i="2"/>
  <c r="Y188" i="2" s="1"/>
  <c r="AJ182" i="2"/>
  <c r="AG182" i="2"/>
  <c r="AA182" i="2"/>
  <c r="X182" i="2"/>
  <c r="W182" i="2"/>
  <c r="AC181" i="2"/>
  <c r="Y181" i="2" s="1"/>
  <c r="AC180" i="2"/>
  <c r="Y180" i="2" s="1"/>
  <c r="AC179" i="2"/>
  <c r="Y179" i="2"/>
  <c r="AC178" i="2"/>
  <c r="Y178" i="2" s="1"/>
  <c r="AC177" i="2"/>
  <c r="AC176" i="2"/>
  <c r="Y176" i="2" s="1"/>
  <c r="AC175" i="2"/>
  <c r="Y175" i="2" s="1"/>
  <c r="AC174" i="2"/>
  <c r="Y174" i="2" s="1"/>
  <c r="AC173" i="2"/>
  <c r="Y173" i="2" s="1"/>
  <c r="AC172" i="2"/>
  <c r="Y172" i="2"/>
  <c r="AC171" i="2"/>
  <c r="Y171" i="2" s="1"/>
  <c r="AC170" i="2"/>
  <c r="Y170" i="2"/>
  <c r="AJ164" i="2"/>
  <c r="AG164" i="2"/>
  <c r="AA164" i="2"/>
  <c r="X164" i="2"/>
  <c r="W164" i="2"/>
  <c r="AC163" i="2"/>
  <c r="Y163" i="2" s="1"/>
  <c r="AC162" i="2"/>
  <c r="Y162" i="2" s="1"/>
  <c r="AC161" i="2"/>
  <c r="Y161" i="2" s="1"/>
  <c r="AC160" i="2"/>
  <c r="Y160" i="2" s="1"/>
  <c r="AC159" i="2"/>
  <c r="Y159" i="2" s="1"/>
  <c r="AC158" i="2"/>
  <c r="Y158" i="2" s="1"/>
  <c r="AC157" i="2"/>
  <c r="Y157" i="2" s="1"/>
  <c r="AC156" i="2"/>
  <c r="Y156" i="2" s="1"/>
  <c r="AC155" i="2"/>
  <c r="Y155" i="2" s="1"/>
  <c r="AC154" i="2"/>
  <c r="AC153" i="2"/>
  <c r="Y153" i="2"/>
  <c r="AC152" i="2"/>
  <c r="Y152" i="2" s="1"/>
  <c r="AJ146" i="2"/>
  <c r="AG146" i="2"/>
  <c r="AA146" i="2"/>
  <c r="X146" i="2"/>
  <c r="W146" i="2"/>
  <c r="AC145" i="2"/>
  <c r="Y145" i="2" s="1"/>
  <c r="AC144" i="2"/>
  <c r="Y144" i="2" s="1"/>
  <c r="AC143" i="2"/>
  <c r="Y143" i="2"/>
  <c r="AC142" i="2"/>
  <c r="Y142" i="2" s="1"/>
  <c r="AC141" i="2"/>
  <c r="Y141" i="2" s="1"/>
  <c r="AC140" i="2"/>
  <c r="Y140" i="2" s="1"/>
  <c r="AC139" i="2"/>
  <c r="Y139" i="2" s="1"/>
  <c r="AC138" i="2"/>
  <c r="Y138" i="2"/>
  <c r="AC137" i="2"/>
  <c r="Y137" i="2" s="1"/>
  <c r="AC136" i="2"/>
  <c r="Y136" i="2" s="1"/>
  <c r="AC135" i="2"/>
  <c r="Y135" i="2" s="1"/>
  <c r="AC134" i="2"/>
  <c r="Y134" i="2" s="1"/>
  <c r="X80" i="2"/>
  <c r="AJ79" i="2"/>
  <c r="AJ107" i="2"/>
  <c r="AG79" i="2"/>
  <c r="AG107" i="2" s="1"/>
  <c r="AA79" i="2"/>
  <c r="AA107" i="2"/>
  <c r="W79" i="2"/>
  <c r="W107" i="2" s="1"/>
  <c r="AJ78" i="2"/>
  <c r="AJ106" i="2" s="1"/>
  <c r="AG78" i="2"/>
  <c r="AG106" i="2" s="1"/>
  <c r="AA78" i="2"/>
  <c r="AA106" i="2" s="1"/>
  <c r="W78" i="2"/>
  <c r="W106" i="2" s="1"/>
  <c r="AJ77" i="2"/>
  <c r="AJ105" i="2" s="1"/>
  <c r="AG77" i="2"/>
  <c r="AG105" i="2" s="1"/>
  <c r="AA77" i="2"/>
  <c r="W77" i="2"/>
  <c r="W105" i="2" s="1"/>
  <c r="AJ76" i="2"/>
  <c r="AG76" i="2"/>
  <c r="AG104" i="2" s="1"/>
  <c r="AA76" i="2"/>
  <c r="AA104" i="2" s="1"/>
  <c r="W76" i="2"/>
  <c r="W104" i="2" s="1"/>
  <c r="AJ75" i="2"/>
  <c r="AJ103" i="2" s="1"/>
  <c r="AG75" i="2"/>
  <c r="AG103" i="2" s="1"/>
  <c r="AA75" i="2"/>
  <c r="AA103" i="2" s="1"/>
  <c r="W75" i="2"/>
  <c r="W103" i="2" s="1"/>
  <c r="AJ74" i="2"/>
  <c r="AG74" i="2"/>
  <c r="AG102" i="2"/>
  <c r="AA74" i="2"/>
  <c r="AA102" i="2" s="1"/>
  <c r="W74" i="2"/>
  <c r="W102" i="2" s="1"/>
  <c r="AJ73" i="2"/>
  <c r="AG73" i="2"/>
  <c r="AC73" i="2" s="1"/>
  <c r="AA73" i="2"/>
  <c r="AA101" i="2" s="1"/>
  <c r="W73" i="2"/>
  <c r="W101" i="2" s="1"/>
  <c r="AJ68" i="2"/>
  <c r="AG68" i="2"/>
  <c r="AA68" i="2"/>
  <c r="X68" i="2"/>
  <c r="W68" i="2"/>
  <c r="AC67" i="2"/>
  <c r="Y67" i="2" s="1"/>
  <c r="AC66" i="2"/>
  <c r="Y66" i="2" s="1"/>
  <c r="AC65" i="2"/>
  <c r="Y65" i="2" s="1"/>
  <c r="AC64" i="2"/>
  <c r="Y64" i="2" s="1"/>
  <c r="AC63" i="2"/>
  <c r="Y63" i="2"/>
  <c r="AC62" i="2"/>
  <c r="AC61" i="2"/>
  <c r="Y61" i="2"/>
  <c r="AJ56" i="2"/>
  <c r="AG56" i="2"/>
  <c r="AA56" i="2"/>
  <c r="X56" i="2"/>
  <c r="W56" i="2"/>
  <c r="AC55" i="2"/>
  <c r="Y55" i="2" s="1"/>
  <c r="AC54" i="2"/>
  <c r="AC53" i="2"/>
  <c r="Y53" i="2" s="1"/>
  <c r="AC52" i="2"/>
  <c r="Y52" i="2" s="1"/>
  <c r="AC51" i="2"/>
  <c r="Y51" i="2" s="1"/>
  <c r="AC50" i="2"/>
  <c r="Y50" i="2"/>
  <c r="AC49" i="2"/>
  <c r="Y49" i="2" s="1"/>
  <c r="AJ43" i="2"/>
  <c r="AG43" i="2"/>
  <c r="AA43" i="2"/>
  <c r="X43" i="2"/>
  <c r="W43" i="2"/>
  <c r="AC42" i="2"/>
  <c r="Y42" i="2" s="1"/>
  <c r="AC41" i="2"/>
  <c r="Y41" i="2" s="1"/>
  <c r="AC40" i="2"/>
  <c r="Y40" i="2" s="1"/>
  <c r="AC39" i="2"/>
  <c r="Y39" i="2" s="1"/>
  <c r="AC38" i="2"/>
  <c r="Y38" i="2" s="1"/>
  <c r="AC37" i="2"/>
  <c r="Y37" i="2" s="1"/>
  <c r="AC36" i="2"/>
  <c r="Y36" i="2" s="1"/>
  <c r="AJ31" i="2"/>
  <c r="AG31" i="2"/>
  <c r="AA31" i="2"/>
  <c r="X31" i="2"/>
  <c r="W31" i="2"/>
  <c r="AC30" i="2"/>
  <c r="Y30" i="2" s="1"/>
  <c r="AC29" i="2"/>
  <c r="Y29" i="2" s="1"/>
  <c r="AC28" i="2"/>
  <c r="Y28" i="2" s="1"/>
  <c r="AC27" i="2"/>
  <c r="Y27" i="2" s="1"/>
  <c r="AC26" i="2"/>
  <c r="AC25" i="2"/>
  <c r="Y25" i="2"/>
  <c r="AC24" i="2"/>
  <c r="Y24" i="2" s="1"/>
  <c r="AJ19" i="2"/>
  <c r="AG19" i="2"/>
  <c r="AA19" i="2"/>
  <c r="X19" i="2"/>
  <c r="W19" i="2"/>
  <c r="AC18" i="2"/>
  <c r="Y18" i="2" s="1"/>
  <c r="AC17" i="2"/>
  <c r="Y17" i="2" s="1"/>
  <c r="AC16" i="2"/>
  <c r="Y16" i="2" s="1"/>
  <c r="AC15" i="2"/>
  <c r="Y15" i="2" s="1"/>
  <c r="AC14" i="2"/>
  <c r="Y14" i="2" s="1"/>
  <c r="AC13" i="2"/>
  <c r="Y13" i="2" s="1"/>
  <c r="AC12" i="2"/>
  <c r="Y12" i="2" s="1"/>
  <c r="AG67" i="4"/>
  <c r="Y177" i="2"/>
  <c r="AC231" i="2"/>
  <c r="Y231" i="2" s="1"/>
  <c r="Y124" i="2" s="1"/>
  <c r="AJ101" i="2"/>
  <c r="AC225" i="2" l="1"/>
  <c r="Y225" i="2" s="1"/>
  <c r="Y118" i="2" s="1"/>
  <c r="AC234" i="2"/>
  <c r="AJ121" i="2"/>
  <c r="AC136" i="4"/>
  <c r="BL136" i="4"/>
  <c r="BL82" i="4" s="1"/>
  <c r="AC133" i="4"/>
  <c r="AC79" i="4" s="1"/>
  <c r="AC139" i="4"/>
  <c r="AC144" i="4"/>
  <c r="AC41" i="4"/>
  <c r="Y41" i="4" s="1"/>
  <c r="Y68" i="4" s="1"/>
  <c r="AC134" i="4"/>
  <c r="AC127" i="2"/>
  <c r="Y234" i="2"/>
  <c r="Y127" i="2" s="1"/>
  <c r="AC138" i="4"/>
  <c r="Y138" i="4" s="1"/>
  <c r="Y84" i="4" s="1"/>
  <c r="AG86" i="4"/>
  <c r="AC142" i="4"/>
  <c r="AJ145" i="4"/>
  <c r="AC137" i="4"/>
  <c r="AC83" i="4" s="1"/>
  <c r="Y136" i="4"/>
  <c r="Y82" i="4" s="1"/>
  <c r="AC141" i="4"/>
  <c r="AC87" i="4" s="1"/>
  <c r="AA43" i="4"/>
  <c r="AC42" i="4"/>
  <c r="AC69" i="4" s="1"/>
  <c r="AC38" i="4"/>
  <c r="Y38" i="4" s="1"/>
  <c r="Y65" i="4" s="1"/>
  <c r="AC36" i="4"/>
  <c r="AC63" i="4" s="1"/>
  <c r="BP90" i="4"/>
  <c r="BT91" i="4"/>
  <c r="BP84" i="4"/>
  <c r="BP87" i="4"/>
  <c r="BL142" i="4"/>
  <c r="BL88" i="4" s="1"/>
  <c r="BP85" i="4"/>
  <c r="BL137" i="4"/>
  <c r="BL83" i="4" s="1"/>
  <c r="BW91" i="4"/>
  <c r="BP145" i="4"/>
  <c r="BL140" i="4"/>
  <c r="BL86" i="4" s="1"/>
  <c r="BL133" i="4"/>
  <c r="BL79" i="4" s="1"/>
  <c r="BL38" i="4"/>
  <c r="BL65" i="4" s="1"/>
  <c r="BP66" i="4"/>
  <c r="BP64" i="4"/>
  <c r="BL40" i="4"/>
  <c r="BL67" i="4" s="1"/>
  <c r="BT70" i="4"/>
  <c r="BL41" i="4"/>
  <c r="BL68" i="4" s="1"/>
  <c r="BL134" i="4"/>
  <c r="BL80" i="4" s="1"/>
  <c r="BP80" i="4"/>
  <c r="BP43" i="4"/>
  <c r="BL36" i="4"/>
  <c r="BP63" i="4"/>
  <c r="BW70" i="4"/>
  <c r="BL135" i="4"/>
  <c r="BL81" i="4" s="1"/>
  <c r="BP81" i="4"/>
  <c r="Y141" i="4"/>
  <c r="Y87" i="4" s="1"/>
  <c r="Y139" i="4"/>
  <c r="Y85" i="4" s="1"/>
  <c r="AC85" i="4"/>
  <c r="AC118" i="2"/>
  <c r="AC31" i="2"/>
  <c r="AC164" i="2"/>
  <c r="AC37" i="4"/>
  <c r="Y37" i="4" s="1"/>
  <c r="Y64" i="4" s="1"/>
  <c r="AC39" i="4"/>
  <c r="AA145" i="4"/>
  <c r="AG145" i="4"/>
  <c r="AC76" i="2"/>
  <c r="AJ80" i="2"/>
  <c r="AA80" i="2"/>
  <c r="Y182" i="2"/>
  <c r="Y200" i="2"/>
  <c r="AC79" i="2"/>
  <c r="Y79" i="2" s="1"/>
  <c r="Y107" i="2" s="1"/>
  <c r="AC40" i="4"/>
  <c r="Y40" i="4" s="1"/>
  <c r="Y67" i="4" s="1"/>
  <c r="AC68" i="2"/>
  <c r="AC77" i="2"/>
  <c r="AJ129" i="2"/>
  <c r="Y154" i="2"/>
  <c r="Y164" i="2" s="1"/>
  <c r="AC230" i="2"/>
  <c r="AC123" i="2" s="1"/>
  <c r="AG101" i="2"/>
  <c r="AG108" i="2" s="1"/>
  <c r="Y19" i="2"/>
  <c r="W108" i="2"/>
  <c r="Y62" i="2"/>
  <c r="Y68" i="2" s="1"/>
  <c r="Y26" i="2"/>
  <c r="Y31" i="2" s="1"/>
  <c r="AC56" i="2"/>
  <c r="AJ104" i="2"/>
  <c r="W43" i="4"/>
  <c r="AJ43" i="4"/>
  <c r="Y218" i="2"/>
  <c r="Y19" i="4"/>
  <c r="Y146" i="2"/>
  <c r="W129" i="2"/>
  <c r="Y31" i="4"/>
  <c r="Y109" i="4"/>
  <c r="Y76" i="2"/>
  <c r="Y104" i="2" s="1"/>
  <c r="AC104" i="2"/>
  <c r="W91" i="4"/>
  <c r="AG129" i="2"/>
  <c r="Y43" i="2"/>
  <c r="AJ70" i="4"/>
  <c r="Y127" i="4"/>
  <c r="Y140" i="4"/>
  <c r="Y86" i="4" s="1"/>
  <c r="AC86" i="4"/>
  <c r="Y73" i="2"/>
  <c r="AC101" i="2"/>
  <c r="AA129" i="2"/>
  <c r="AA70" i="4"/>
  <c r="W70" i="4"/>
  <c r="AC19" i="2"/>
  <c r="AC200" i="2"/>
  <c r="AC75" i="2"/>
  <c r="AA79" i="4"/>
  <c r="AC226" i="2"/>
  <c r="AC78" i="2"/>
  <c r="AC31" i="4"/>
  <c r="W80" i="2"/>
  <c r="AC235" i="2"/>
  <c r="AC135" i="4"/>
  <c r="AC233" i="2"/>
  <c r="W236" i="2"/>
  <c r="AC182" i="2"/>
  <c r="AC19" i="4"/>
  <c r="AG236" i="2"/>
  <c r="AG43" i="4"/>
  <c r="AA236" i="2"/>
  <c r="AC218" i="2"/>
  <c r="AC124" i="2"/>
  <c r="AC146" i="2"/>
  <c r="AC82" i="4"/>
  <c r="W145" i="4"/>
  <c r="AC109" i="4"/>
  <c r="Y54" i="2"/>
  <c r="Y56" i="2" s="1"/>
  <c r="AA105" i="2"/>
  <c r="AA108" i="2" s="1"/>
  <c r="AJ81" i="4"/>
  <c r="AJ91" i="4" s="1"/>
  <c r="AA83" i="4"/>
  <c r="AG89" i="4"/>
  <c r="AG80" i="2"/>
  <c r="Y133" i="4"/>
  <c r="AG63" i="4"/>
  <c r="AG70" i="4" s="1"/>
  <c r="AJ236" i="2"/>
  <c r="Y228" i="2"/>
  <c r="Y121" i="2" s="1"/>
  <c r="AC84" i="4"/>
  <c r="AC227" i="2"/>
  <c r="AC143" i="4"/>
  <c r="AC229" i="2"/>
  <c r="AC74" i="2"/>
  <c r="AC43" i="2"/>
  <c r="AC224" i="2"/>
  <c r="AC232" i="2"/>
  <c r="AC127" i="4"/>
  <c r="AJ102" i="2"/>
  <c r="Y230" i="2" l="1"/>
  <c r="Y123" i="2" s="1"/>
  <c r="AG91" i="4"/>
  <c r="AC65" i="4"/>
  <c r="AC68" i="4"/>
  <c r="Y42" i="4"/>
  <c r="Y69" i="4" s="1"/>
  <c r="Y144" i="4"/>
  <c r="Y90" i="4" s="1"/>
  <c r="AC90" i="4"/>
  <c r="AC80" i="4"/>
  <c r="Y134" i="4"/>
  <c r="Y80" i="4" s="1"/>
  <c r="Y137" i="4"/>
  <c r="Y83" i="4" s="1"/>
  <c r="AC67" i="4"/>
  <c r="Y36" i="4"/>
  <c r="Y63" i="4" s="1"/>
  <c r="Y70" i="4" s="1"/>
  <c r="AC64" i="4"/>
  <c r="AC70" i="4" s="1"/>
  <c r="AC43" i="4"/>
  <c r="AC88" i="4"/>
  <c r="Y142" i="4"/>
  <c r="Y88" i="4" s="1"/>
  <c r="BL145" i="4"/>
  <c r="BP70" i="4"/>
  <c r="BL91" i="4"/>
  <c r="BL43" i="4"/>
  <c r="BL63" i="4"/>
  <c r="BL70" i="4" s="1"/>
  <c r="BP91" i="4"/>
  <c r="AC105" i="2"/>
  <c r="Y77" i="2"/>
  <c r="Y105" i="2" s="1"/>
  <c r="AC66" i="4"/>
  <c r="Y39" i="4"/>
  <c r="Y66" i="4" s="1"/>
  <c r="AC107" i="2"/>
  <c r="AC80" i="2"/>
  <c r="AJ108" i="2"/>
  <c r="AC122" i="2"/>
  <c r="Y229" i="2"/>
  <c r="Y122" i="2" s="1"/>
  <c r="AC120" i="2"/>
  <c r="Y227" i="2"/>
  <c r="Y120" i="2" s="1"/>
  <c r="AC126" i="2"/>
  <c r="Y233" i="2"/>
  <c r="Y126" i="2" s="1"/>
  <c r="AA91" i="4"/>
  <c r="AC145" i="4"/>
  <c r="AC81" i="4"/>
  <c r="Y135" i="4"/>
  <c r="Y81" i="4" s="1"/>
  <c r="Y235" i="2"/>
  <c r="Y128" i="2" s="1"/>
  <c r="AC128" i="2"/>
  <c r="Y75" i="2"/>
  <c r="Y103" i="2" s="1"/>
  <c r="AC103" i="2"/>
  <c r="Y143" i="4"/>
  <c r="Y89" i="4" s="1"/>
  <c r="AC89" i="4"/>
  <c r="Y232" i="2"/>
  <c r="Y125" i="2" s="1"/>
  <c r="AC125" i="2"/>
  <c r="AC236" i="2"/>
  <c r="Y224" i="2"/>
  <c r="AC117" i="2"/>
  <c r="Y79" i="4"/>
  <c r="Y101" i="2"/>
  <c r="Y78" i="2"/>
  <c r="Y106" i="2" s="1"/>
  <c r="AC106" i="2"/>
  <c r="AC102" i="2"/>
  <c r="Y74" i="2"/>
  <c r="Y102" i="2" s="1"/>
  <c r="AC119" i="2"/>
  <c r="Y226" i="2"/>
  <c r="Y119" i="2" s="1"/>
  <c r="Y43" i="4" l="1"/>
  <c r="Y145" i="4"/>
  <c r="AC91" i="4"/>
  <c r="Y91" i="4"/>
  <c r="AC108" i="2"/>
  <c r="AC129" i="2"/>
  <c r="Y117" i="2"/>
  <c r="Y129" i="2" s="1"/>
  <c r="Y236" i="2"/>
  <c r="Y108" i="2"/>
  <c r="Y80" i="2"/>
</calcChain>
</file>

<file path=xl/sharedStrings.xml><?xml version="1.0" encoding="utf-8"?>
<sst xmlns="http://schemas.openxmlformats.org/spreadsheetml/2006/main" count="3054" uniqueCount="142">
  <si>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</si>
  <si>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</si>
  <si>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○契約種別</t>
    <rPh sb="1" eb="3">
      <t>ケイヤク</t>
    </rPh>
    <rPh sb="3" eb="5">
      <t>シュベツ</t>
    </rPh>
    <phoneticPr fontId="3"/>
  </si>
  <si>
    <t>（全て小数点以下切り捨て）</t>
    <rPh sb="1" eb="2">
      <t>スベ</t>
    </rPh>
    <rPh sb="3" eb="6">
      <t>ショウスウテン</t>
    </rPh>
    <rPh sb="6" eb="8">
      <t>イカ</t>
    </rPh>
    <rPh sb="8" eb="9">
      <t>キ</t>
    </rPh>
    <rPh sb="10" eb="11">
      <t>ス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</si>
  <si>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</si>
  <si>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</si>
  <si>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</si>
  <si>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</si>
  <si>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</si>
  <si>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</si>
  <si>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</si>
  <si>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</si>
  <si>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</si>
  <si>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</si>
  <si>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</si>
  <si>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</si>
  <si>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</si>
  <si>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</si>
  <si>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</si>
  <si>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</si>
  <si>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</si>
  <si>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</si>
  <si>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【新規申請で電力形態が増設の場合のみ　下表も記入】</t>
    <rPh sb="1" eb="3">
      <t>シンキ</t>
    </rPh>
    <rPh sb="3" eb="5">
      <t>シンセイ</t>
    </rPh>
    <rPh sb="6" eb="8">
      <t>デンリョク</t>
    </rPh>
    <rPh sb="8" eb="10">
      <t>ケイタイ</t>
    </rPh>
    <rPh sb="11" eb="13">
      <t>ゾウセツ</t>
    </rPh>
    <rPh sb="14" eb="16">
      <t>バアイ</t>
    </rPh>
    <rPh sb="19" eb="21">
      <t>カヒョウ</t>
    </rPh>
    <rPh sb="22" eb="24">
      <t>キニュウ</t>
    </rPh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</si>
  <si>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</si>
  <si>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　企業名</t>
    <rPh sb="1" eb="3">
      <t>キギョウ</t>
    </rPh>
    <rPh sb="3" eb="4">
      <t>メイ</t>
    </rPh>
    <phoneticPr fontId="3"/>
  </si>
  <si>
    <t>　事業所名</t>
    <rPh sb="1" eb="3">
      <t>ジギョウ</t>
    </rPh>
    <rPh sb="3" eb="4">
      <t>ショ</t>
    </rPh>
    <rPh sb="4" eb="5">
      <t>メイ</t>
    </rPh>
    <phoneticPr fontId="3"/>
  </si>
  <si>
    <t>１．契約電力種別：</t>
    <rPh sb="2" eb="4">
      <t>ケイヤク</t>
    </rPh>
    <rPh sb="4" eb="6">
      <t>デンリョク</t>
    </rPh>
    <rPh sb="6" eb="8">
      <t>シュベツ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</si>
  <si>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</si>
  <si>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</si>
  <si>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</si>
  <si>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</si>
  <si>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</si>
  <si>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</si>
  <si>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</si>
  <si>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</si>
  <si>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</si>
  <si>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</si>
  <si>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</si>
  <si>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２．契約電力種別：</t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</si>
  <si>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</si>
  <si>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</si>
  <si>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</si>
  <si>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</si>
  <si>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</si>
  <si>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</si>
  <si>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</si>
  <si>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／</t>
    <phoneticPr fontId="3"/>
  </si>
  <si>
    <t>／</t>
    <phoneticPr fontId="3"/>
  </si>
  <si>
    <t>④</t>
    <phoneticPr fontId="3"/>
  </si>
  <si>
    <t>／</t>
    <phoneticPr fontId="3"/>
  </si>
  <si>
    <t>～</t>
    <phoneticPr fontId="3"/>
  </si>
  <si>
    <t>⑤</t>
    <phoneticPr fontId="3"/>
  </si>
  <si>
    <t>～</t>
    <phoneticPr fontId="3"/>
  </si>
  <si>
    <t>／</t>
    <phoneticPr fontId="3"/>
  </si>
  <si>
    <t>⑥</t>
    <phoneticPr fontId="3"/>
  </si>
  <si>
    <t>⑦</t>
    <phoneticPr fontId="3"/>
  </si>
  <si>
    <t>3．契約電力種別：</t>
    <rPh sb="2" eb="4">
      <t>ケイヤク</t>
    </rPh>
    <rPh sb="4" eb="6">
      <t>デンリョク</t>
    </rPh>
    <rPh sb="6" eb="8">
      <t>シュベツ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</si>
  <si>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</si>
  <si>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</si>
  <si>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</si>
  <si>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</si>
  <si>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</si>
  <si>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</si>
  <si>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</si>
  <si>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4．契約電力種別：</t>
    <phoneticPr fontId="3"/>
  </si>
  <si>
    <t>5．契約電力種別：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</si>
  <si>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</si>
  <si>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</si>
  <si>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</si>
  <si>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</si>
  <si>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</si>
  <si>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２．契約電力種別：</t>
    <phoneticPr fontId="3"/>
  </si>
  <si>
    <r>
      <t>6．増設前１年間合計（上記　１～５）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ゾウセツ</t>
    </rPh>
    <rPh sb="4" eb="5">
      <t>ゼン</t>
    </rPh>
    <rPh sb="6" eb="8">
      <t>ネンカン</t>
    </rPh>
    <rPh sb="8" eb="10">
      <t>ゴウケイ</t>
    </rPh>
    <rPh sb="11" eb="13">
      <t>ジョウキ</t>
    </rPh>
    <rPh sb="22" eb="24">
      <t>デンリョク</t>
    </rPh>
    <rPh sb="24" eb="26">
      <t>チョウヒョウ</t>
    </rPh>
    <rPh sb="29" eb="30">
      <t>ヒョウ</t>
    </rPh>
    <rPh sb="31" eb="33">
      <t>テンキ</t>
    </rPh>
    <phoneticPr fontId="3"/>
  </si>
  <si>
    <t>複数契約の集計表</t>
    <rPh sb="0" eb="2">
      <t>フクスウ</t>
    </rPh>
    <rPh sb="2" eb="4">
      <t>ケイヤク</t>
    </rPh>
    <rPh sb="5" eb="7">
      <t>シュウケイ</t>
    </rPh>
    <rPh sb="7" eb="8">
      <t>ヒョウ</t>
    </rPh>
    <phoneticPr fontId="3"/>
  </si>
  <si>
    <r>
      <t>6．補助</t>
    </r>
    <r>
      <rPr>
        <b/>
        <sz val="14"/>
        <rFont val="ＭＳ Ｐゴシック"/>
        <family val="3"/>
        <charset val="128"/>
      </rPr>
      <t>対</t>
    </r>
    <r>
      <rPr>
        <b/>
        <sz val="14"/>
        <rFont val="HG丸ｺﾞｼｯｸM-PRO"/>
        <family val="3"/>
        <charset val="128"/>
      </rPr>
      <t>象合計（上記　１～５）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ホジョ</t>
    </rPh>
    <rPh sb="4" eb="6">
      <t>タイショウ</t>
    </rPh>
    <rPh sb="6" eb="8">
      <t>ゴウケイ</t>
    </rPh>
    <rPh sb="9" eb="11">
      <t>ジョウキ</t>
    </rPh>
    <rPh sb="20" eb="22">
      <t>デンリョク</t>
    </rPh>
    <rPh sb="22" eb="24">
      <t>チョウヒョウ</t>
    </rPh>
    <rPh sb="27" eb="28">
      <t>ヒョウ</t>
    </rPh>
    <rPh sb="29" eb="31">
      <t>テンキ</t>
    </rPh>
    <rPh sb="30" eb="31">
      <t>ジテン</t>
    </rPh>
    <phoneticPr fontId="3"/>
  </si>
  <si>
    <t>　</t>
    <phoneticPr fontId="3"/>
  </si>
  <si>
    <t>[kW]</t>
    <phoneticPr fontId="3"/>
  </si>
  <si>
    <t>(円)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</si>
  <si>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</si>
  <si>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</si>
  <si>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</si>
  <si>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</si>
  <si>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</si>
  <si>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</si>
  <si>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</si>
  <si>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</si>
  <si>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</si>
  <si>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・企業立地日の属する月に支払った分を含む過去１年間の実績を記入</t>
    <rPh sb="1" eb="3">
      <t>キギョウ</t>
    </rPh>
    <rPh sb="3" eb="5">
      <t>リッチ</t>
    </rPh>
    <rPh sb="5" eb="6">
      <t>ビ</t>
    </rPh>
    <rPh sb="7" eb="8">
      <t>ゾク</t>
    </rPh>
    <rPh sb="10" eb="11">
      <t>ツキ</t>
    </rPh>
    <rPh sb="12" eb="14">
      <t>シハラ</t>
    </rPh>
    <rPh sb="16" eb="17">
      <t>ブン</t>
    </rPh>
    <rPh sb="18" eb="19">
      <t>フク</t>
    </rPh>
    <rPh sb="20" eb="22">
      <t>カコ</t>
    </rPh>
    <rPh sb="23" eb="25">
      <t>ネンカン</t>
    </rPh>
    <rPh sb="26" eb="28">
      <t>ジッセキ</t>
    </rPh>
    <rPh sb="29" eb="31">
      <t>キニュウ</t>
    </rPh>
    <phoneticPr fontId="3"/>
  </si>
  <si>
    <t>　</t>
    <phoneticPr fontId="3"/>
  </si>
  <si>
    <t>[kW]</t>
    <phoneticPr fontId="3"/>
  </si>
  <si>
    <t>(円)</t>
    <phoneticPr fontId="3"/>
  </si>
  <si>
    <r>
      <t>3．補助</t>
    </r>
    <r>
      <rPr>
        <b/>
        <sz val="14"/>
        <rFont val="ＭＳ Ｐゴシック"/>
        <family val="3"/>
        <charset val="128"/>
      </rPr>
      <t>対</t>
    </r>
    <r>
      <rPr>
        <b/>
        <sz val="14"/>
        <rFont val="HG丸ｺﾞｼｯｸM-PRO"/>
        <family val="3"/>
        <charset val="128"/>
      </rPr>
      <t>象合計（上記　１＋２）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ホジョ</t>
    </rPh>
    <rPh sb="4" eb="6">
      <t>タイショウ</t>
    </rPh>
    <rPh sb="6" eb="8">
      <t>ゴウケイ</t>
    </rPh>
    <rPh sb="9" eb="11">
      <t>ジョウキ</t>
    </rPh>
    <rPh sb="20" eb="22">
      <t>デンリョク</t>
    </rPh>
    <rPh sb="22" eb="24">
      <t>チョウヒョウ</t>
    </rPh>
    <rPh sb="27" eb="28">
      <t>ヒョウ</t>
    </rPh>
    <rPh sb="29" eb="31">
      <t>テンキ</t>
    </rPh>
    <rPh sb="30" eb="31">
      <t>ジテン</t>
    </rPh>
    <phoneticPr fontId="3"/>
  </si>
  <si>
    <t>　</t>
    <phoneticPr fontId="3"/>
  </si>
  <si>
    <t>[kW]</t>
    <phoneticPr fontId="3"/>
  </si>
  <si>
    <t>(円)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</si>
  <si>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</si>
  <si>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</si>
  <si>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</si>
  <si>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</si>
  <si>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</si>
  <si>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</si>
  <si>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</si>
  <si>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</si>
  <si>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</si>
  <si>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</si>
  <si>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</si>
  <si>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</si>
  <si>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</si>
  <si>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</si>
  <si>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２．契約電力種別：</t>
    <phoneticPr fontId="3"/>
  </si>
  <si>
    <r>
      <t>6．増設前１年間合計（上記　１＋２）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ゾウセツ</t>
    </rPh>
    <rPh sb="4" eb="5">
      <t>ゼン</t>
    </rPh>
    <rPh sb="6" eb="8">
      <t>ネンカン</t>
    </rPh>
    <rPh sb="8" eb="10">
      <t>ゴウケイ</t>
    </rPh>
    <rPh sb="22" eb="24">
      <t>デンリョク</t>
    </rPh>
    <rPh sb="24" eb="26">
      <t>チョウヒョウ</t>
    </rPh>
    <rPh sb="29" eb="30">
      <t>ヒョウ</t>
    </rPh>
    <rPh sb="31" eb="33">
      <t>テンキ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</si>
  <si>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</si>
  <si>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</si>
  <si>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</si>
  <si>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</si>
  <si>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</si>
  <si>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</si>
  <si>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</si>
  <si>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</si>
  <si>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</si>
  <si>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</si>
  <si>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</si>
  <si>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２．契約電力種別：</t>
    <phoneticPr fontId="3"/>
  </si>
  <si>
    <t>（様式１）</t>
    <rPh sb="1" eb="3">
      <t>ヨウシキ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</si>
  <si>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</si>
  <si>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</si>
  <si>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</si>
  <si>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</si>
  <si>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t>（早収期限）</t>
    <phoneticPr fontId="3"/>
  </si>
  <si>
    <t>（早収期限）</t>
    <phoneticPr fontId="3"/>
  </si>
  <si>
    <t>増設前１年間</t>
    <rPh sb="0" eb="2">
      <t>ゾウセツ</t>
    </rPh>
    <rPh sb="2" eb="3">
      <t>マエ</t>
    </rPh>
    <rPh sb="4" eb="5">
      <t>ネン</t>
    </rPh>
    <rPh sb="5" eb="6">
      <t>カン</t>
    </rPh>
    <phoneticPr fontId="3"/>
  </si>
  <si>
    <t>〈記入例〉</t>
    <rPh sb="1" eb="4">
      <t>キニュウレイ</t>
    </rPh>
    <phoneticPr fontId="3"/>
  </si>
  <si>
    <t>株式会社　〇〇</t>
    <phoneticPr fontId="3"/>
  </si>
  <si>
    <t>高圧電力</t>
    <rPh sb="0" eb="2">
      <t>コウアツ</t>
    </rPh>
    <rPh sb="2" eb="4">
      <t>デンリョク</t>
    </rPh>
    <phoneticPr fontId="3"/>
  </si>
  <si>
    <t>△△第一工場、△△第二工場</t>
    <rPh sb="2" eb="4">
      <t>ダイイチ</t>
    </rPh>
    <rPh sb="10" eb="11">
      <t>ニ</t>
    </rPh>
    <phoneticPr fontId="3"/>
  </si>
  <si>
    <t>高圧電力（第一工場）</t>
    <rPh sb="0" eb="2">
      <t>コウアツ</t>
    </rPh>
    <rPh sb="2" eb="4">
      <t>デンリョク</t>
    </rPh>
    <rPh sb="5" eb="7">
      <t>ダイイチ</t>
    </rPh>
    <rPh sb="7" eb="9">
      <t>コウジョウ</t>
    </rPh>
    <phoneticPr fontId="3"/>
  </si>
  <si>
    <t>高圧電力（第二工場）</t>
    <rPh sb="0" eb="2">
      <t>コウアツ</t>
    </rPh>
    <rPh sb="2" eb="4">
      <t>デンリョク</t>
    </rPh>
    <rPh sb="5" eb="7">
      <t>ダイニ</t>
    </rPh>
    <rPh sb="7" eb="9">
      <t>コウジョウ</t>
    </rPh>
    <phoneticPr fontId="3"/>
  </si>
  <si>
    <t>R5.1</t>
    <phoneticPr fontId="3"/>
  </si>
  <si>
    <t>R5.9</t>
    <phoneticPr fontId="3"/>
  </si>
  <si>
    <t>R6.1</t>
    <phoneticPr fontId="3"/>
  </si>
  <si>
    <t>R4.4</t>
    <phoneticPr fontId="3"/>
  </si>
  <si>
    <t>記入要領並びに記入例をご覧の上、間違いのないよう記入してください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</si>
</sst>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\-0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b/>
      <sz val="18"/>
      <color rgb="FFFF0000"/>
      <name val="ＭＳ Ｐ明朝"/>
      <family val="1"/>
      <charset val="128"/>
    </font>
    <font>
      <sz val="14"/>
      <color rgb="FFFF0000"/>
      <name val="HG丸ｺﾞｼｯｸM-PRO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567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 applyProtection="1">
      <alignment horizontal="right" vertical="center" shrinkToFit="1"/>
      <protection locked="0"/>
    </xf>
    <xf numFmtId="0" fontId="8" fillId="0" borderId="5" xfId="0" applyFont="1" applyBorder="1" applyAlignment="1" applyProtection="1">
      <alignment vertical="center"/>
      <protection locked="0"/>
    </xf>
    <xf numFmtId="176" fontId="8" fillId="0" borderId="6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176" fontId="8" fillId="0" borderId="7" xfId="0" applyNumberFormat="1" applyFont="1" applyBorder="1" applyAlignment="1" applyProtection="1">
      <alignment horizontal="right" vertical="center"/>
      <protection locked="0"/>
    </xf>
    <xf numFmtId="176" fontId="8" fillId="0" borderId="6" xfId="0" applyNumberFormat="1" applyFont="1" applyBorder="1" applyAlignment="1" applyProtection="1">
      <alignment vertical="center"/>
      <protection locked="0"/>
    </xf>
    <xf numFmtId="176" fontId="8" fillId="0" borderId="7" xfId="0" applyNumberFormat="1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right" vertical="center" shrinkToFit="1"/>
      <protection locked="0"/>
    </xf>
    <xf numFmtId="0" fontId="8" fillId="0" borderId="6" xfId="0" applyFont="1" applyBorder="1" applyAlignment="1" applyProtection="1">
      <alignment horizontal="right" vertical="center" shrinkToFit="1"/>
      <protection locked="0"/>
    </xf>
    <xf numFmtId="176" fontId="8" fillId="0" borderId="9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shrinkToFit="1"/>
      <protection locked="0"/>
    </xf>
    <xf numFmtId="0" fontId="8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10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1" xfId="0" applyFont="1" applyBorder="1" applyAlignment="1" applyProtection="1">
      <alignment vertical="top" wrapText="1"/>
      <protection locked="0"/>
    </xf>
    <xf numFmtId="0" fontId="8" fillId="0" borderId="10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176" fontId="8" fillId="0" borderId="10" xfId="0" quotePrefix="1" applyNumberFormat="1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176" fontId="8" fillId="0" borderId="6" xfId="0" quotePrefix="1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177" fontId="8" fillId="0" borderId="5" xfId="0" applyNumberFormat="1" applyFont="1" applyBorder="1" applyAlignment="1" applyProtection="1">
      <alignment horizontal="right" vertical="center" shrinkToFit="1"/>
      <protection locked="0"/>
    </xf>
    <xf numFmtId="177" fontId="8" fillId="0" borderId="5" xfId="0" applyNumberFormat="1" applyFont="1" applyBorder="1" applyAlignment="1" applyProtection="1">
      <alignment horizontal="right" vertical="center"/>
      <protection locked="0"/>
    </xf>
    <xf numFmtId="177" fontId="8" fillId="0" borderId="6" xfId="0" applyNumberFormat="1" applyFont="1" applyBorder="1" applyAlignment="1" applyProtection="1">
      <alignment horizontal="right" vertical="center"/>
      <protection locked="0"/>
    </xf>
    <xf numFmtId="177" fontId="8" fillId="0" borderId="7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vertical="top" wrapText="1"/>
      <protection locked="0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176" fontId="8" fillId="0" borderId="10" xfId="0" quotePrefix="1" applyNumberFormat="1" applyFont="1" applyBorder="1" applyAlignment="1" applyProtection="1">
      <alignment horizontal="center" vertical="center" shrinkToFit="1"/>
      <protection locked="0"/>
    </xf>
    <xf numFmtId="176" fontId="8" fillId="0" borderId="10" xfId="0" applyNumberFormat="1" applyFont="1" applyBorder="1" applyAlignment="1" applyProtection="1">
      <alignment horizontal="center" vertical="center" shrinkToFit="1"/>
      <protection locked="0"/>
    </xf>
    <xf numFmtId="176" fontId="8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quotePrefix="1" applyFont="1" applyProtection="1"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177" fontId="8" fillId="0" borderId="10" xfId="0" quotePrefix="1" applyNumberFormat="1" applyFont="1" applyBorder="1" applyAlignment="1" applyProtection="1">
      <alignment horizontal="center" vertical="center"/>
      <protection locked="0"/>
    </xf>
    <xf numFmtId="177" fontId="8" fillId="0" borderId="6" xfId="0" applyNumberFormat="1" applyFont="1" applyBorder="1" applyAlignment="1" applyProtection="1">
      <alignment horizontal="center" vertical="center"/>
      <protection locked="0"/>
    </xf>
    <xf numFmtId="177" fontId="8" fillId="0" borderId="6" xfId="0" quotePrefix="1" applyNumberFormat="1" applyFont="1" applyBorder="1" applyAlignment="1" applyProtection="1">
      <alignment horizontal="center"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0" fontId="7" fillId="0" borderId="0" xfId="0" quotePrefix="1" applyFont="1" applyAlignment="1" applyProtection="1">
      <alignment horizontal="center"/>
      <protection locked="0"/>
    </xf>
    <xf numFmtId="177" fontId="8" fillId="0" borderId="8" xfId="0" applyNumberFormat="1" applyFont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Border="1" applyAlignment="1" applyProtection="1">
      <alignment horizontal="right" vertical="center"/>
      <protection locked="0"/>
    </xf>
    <xf numFmtId="177" fontId="8" fillId="0" borderId="10" xfId="0" quotePrefix="1" applyNumberFormat="1" applyFont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Border="1" applyAlignment="1" applyProtection="1">
      <alignment horizontal="right" vertical="center" shrinkToFit="1"/>
      <protection locked="0"/>
    </xf>
    <xf numFmtId="177" fontId="8" fillId="0" borderId="10" xfId="0" applyNumberFormat="1" applyFont="1" applyBorder="1" applyAlignment="1" applyProtection="1">
      <alignment horizontal="center" vertical="center" shrinkToFit="1"/>
      <protection locked="0"/>
    </xf>
    <xf numFmtId="177" fontId="8" fillId="0" borderId="6" xfId="0" applyNumberFormat="1" applyFont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Border="1" applyAlignment="1" applyProtection="1">
      <alignment horizontal="center" vertical="center" shrinkToFit="1"/>
      <protection locked="0"/>
    </xf>
    <xf numFmtId="177" fontId="8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/>
    <xf numFmtId="0" fontId="2" fillId="0" borderId="10" xfId="0" applyFont="1" applyBorder="1"/>
    <xf numFmtId="0" fontId="2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11" xfId="0" applyFont="1" applyBorder="1" applyAlignment="1">
      <alignment vertical="top" wrapText="1"/>
    </xf>
    <xf numFmtId="0" fontId="8" fillId="0" borderId="10" xfId="0" applyFont="1" applyBorder="1"/>
    <xf numFmtId="0" fontId="8" fillId="0" borderId="9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/>
    <xf numFmtId="0" fontId="13" fillId="0" borderId="0" xfId="0" applyFont="1"/>
    <xf numFmtId="0" fontId="8" fillId="0" borderId="0" xfId="0" applyFont="1" applyAlignment="1">
      <alignment vertical="top" wrapText="1"/>
    </xf>
    <xf numFmtId="176" fontId="2" fillId="0" borderId="10" xfId="0" applyNumberFormat="1" applyFont="1" applyBorder="1" applyAlignment="1">
      <alignment horizontal="center" vertical="center"/>
    </xf>
    <xf numFmtId="0" fontId="1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10" xfId="0" applyFont="1" applyBorder="1" applyProtection="1"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/>
      <protection locked="0"/>
    </xf>
    <xf numFmtId="177" fontId="8" fillId="0" borderId="5" xfId="0" applyNumberFormat="1" applyFont="1" applyBorder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177" fontId="8" fillId="0" borderId="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3" fillId="0" borderId="0" xfId="0" applyFont="1" applyAlignment="1" applyProtection="1">
      <alignment horizontal="right" vertical="center"/>
      <protection locked="0"/>
    </xf>
    <xf numFmtId="0" fontId="11" fillId="0" borderId="16" xfId="0" applyFont="1" applyBorder="1" applyAlignment="1">
      <alignment horizontal="center" vertical="top" wrapText="1"/>
    </xf>
    <xf numFmtId="0" fontId="9" fillId="0" borderId="0" xfId="0" applyFont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shrinkToFit="1"/>
      <protection locked="0"/>
    </xf>
    <xf numFmtId="0" fontId="8" fillId="2" borderId="0" xfId="0" applyFont="1" applyFill="1" applyProtection="1"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8" fillId="2" borderId="10" xfId="0" applyFont="1" applyFill="1" applyBorder="1" applyAlignment="1" applyProtection="1">
      <alignment horizontal="right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2" borderId="11" xfId="0" applyFont="1" applyFill="1" applyBorder="1" applyAlignment="1" applyProtection="1">
      <alignment vertical="top" wrapText="1"/>
      <protection locked="0"/>
    </xf>
    <xf numFmtId="0" fontId="8" fillId="2" borderId="10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right" vertical="center" shrinkToFit="1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176" fontId="8" fillId="2" borderId="10" xfId="0" quotePrefix="1" applyNumberFormat="1" applyFont="1" applyFill="1" applyBorder="1" applyAlignment="1" applyProtection="1">
      <alignment horizontal="center" vertical="center"/>
      <protection locked="0"/>
    </xf>
    <xf numFmtId="176" fontId="8" fillId="2" borderId="6" xfId="0" applyNumberFormat="1" applyFont="1" applyFill="1" applyBorder="1" applyAlignment="1" applyProtection="1">
      <alignment horizontal="right" vertical="center"/>
      <protection locked="0"/>
    </xf>
    <xf numFmtId="176" fontId="8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right" vertical="center"/>
      <protection locked="0"/>
    </xf>
    <xf numFmtId="176" fontId="8" fillId="2" borderId="6" xfId="0" quotePrefix="1" applyNumberFormat="1" applyFont="1" applyFill="1" applyBorder="1" applyAlignment="1" applyProtection="1">
      <alignment horizontal="center" vertical="center"/>
      <protection locked="0"/>
    </xf>
    <xf numFmtId="176" fontId="8" fillId="2" borderId="6" xfId="0" applyNumberFormat="1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38" fontId="8" fillId="2" borderId="0" xfId="1" applyFont="1" applyFill="1" applyBorder="1" applyAlignment="1">
      <alignment horizontal="right" vertical="center"/>
    </xf>
    <xf numFmtId="177" fontId="8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7" xfId="0" applyNumberFormat="1" applyFont="1" applyFill="1" applyBorder="1" applyAlignment="1" applyProtection="1">
      <alignment horizontal="right" vertical="center"/>
      <protection locked="0"/>
    </xf>
    <xf numFmtId="177" fontId="8" fillId="2" borderId="10" xfId="0" quotePrefix="1" applyNumberFormat="1" applyFont="1" applyFill="1" applyBorder="1" applyAlignment="1" applyProtection="1">
      <alignment horizontal="center" vertical="center"/>
      <protection locked="0"/>
    </xf>
    <xf numFmtId="177" fontId="8" fillId="2" borderId="6" xfId="0" applyNumberFormat="1" applyFont="1" applyFill="1" applyBorder="1" applyAlignment="1" applyProtection="1">
      <alignment horizontal="right" vertical="center"/>
      <protection locked="0"/>
    </xf>
    <xf numFmtId="177" fontId="8" fillId="2" borderId="6" xfId="0" applyNumberFormat="1" applyFont="1" applyFill="1" applyBorder="1" applyAlignment="1" applyProtection="1">
      <alignment horizontal="center" vertical="center"/>
      <protection locked="0"/>
    </xf>
    <xf numFmtId="177" fontId="8" fillId="2" borderId="5" xfId="0" applyNumberFormat="1" applyFont="1" applyFill="1" applyBorder="1" applyAlignment="1" applyProtection="1">
      <alignment horizontal="right" vertical="center"/>
      <protection locked="0"/>
    </xf>
    <xf numFmtId="177" fontId="8" fillId="2" borderId="6" xfId="0" quotePrefix="1" applyNumberFormat="1" applyFont="1" applyFill="1" applyBorder="1" applyAlignment="1" applyProtection="1">
      <alignment horizontal="center" vertical="center"/>
      <protection locked="0"/>
    </xf>
    <xf numFmtId="177" fontId="8" fillId="2" borderId="6" xfId="0" applyNumberFormat="1" applyFont="1" applyFill="1" applyBorder="1" applyAlignment="1" applyProtection="1">
      <alignment vertical="center"/>
      <protection locked="0"/>
    </xf>
    <xf numFmtId="177" fontId="8" fillId="2" borderId="7" xfId="0" applyNumberFormat="1" applyFont="1" applyFill="1" applyBorder="1" applyAlignment="1" applyProtection="1">
      <alignment vertical="center"/>
      <protection locked="0"/>
    </xf>
    <xf numFmtId="0" fontId="13" fillId="2" borderId="0" xfId="0" applyFont="1" applyFill="1" applyProtection="1">
      <protection locked="0"/>
    </xf>
    <xf numFmtId="177" fontId="8" fillId="2" borderId="5" xfId="0" applyNumberFormat="1" applyFont="1" applyFill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center" vertical="center"/>
      <protection locked="0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38" fontId="8" fillId="2" borderId="0" xfId="1" applyFont="1" applyFill="1" applyBorder="1" applyAlignment="1" applyProtection="1">
      <alignment horizontal="right" vertical="center"/>
      <protection locked="0"/>
    </xf>
    <xf numFmtId="0" fontId="19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/>
    <xf numFmtId="0" fontId="8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11" fillId="2" borderId="0" xfId="0" applyFont="1" applyFill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8" fillId="2" borderId="10" xfId="0" applyFont="1" applyFill="1" applyBorder="1"/>
    <xf numFmtId="0" fontId="8" fillId="2" borderId="9" xfId="0" applyFont="1" applyFill="1" applyBorder="1"/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13" fillId="2" borderId="0" xfId="0" applyFont="1" applyFill="1"/>
    <xf numFmtId="0" fontId="2" fillId="2" borderId="0" xfId="0" applyFont="1" applyFill="1" applyAlignment="1">
      <alignment horizontal="right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top" wrapText="1"/>
    </xf>
    <xf numFmtId="176" fontId="8" fillId="2" borderId="5" xfId="0" applyNumberFormat="1" applyFont="1" applyFill="1" applyBorder="1" applyAlignment="1" applyProtection="1">
      <alignment horizontal="center" vertical="center"/>
      <protection locked="0"/>
    </xf>
    <xf numFmtId="177" fontId="8" fillId="2" borderId="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9" xfId="0" applyNumberFormat="1" applyFont="1" applyFill="1" applyBorder="1" applyAlignment="1" applyProtection="1">
      <alignment horizontal="right" vertical="center"/>
      <protection locked="0"/>
    </xf>
    <xf numFmtId="177" fontId="8" fillId="2" borderId="10" xfId="0" quotePrefix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1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0" xfId="0" applyNumberFormat="1" applyFont="1" applyFill="1" applyBorder="1" applyAlignment="1" applyProtection="1">
      <alignment horizontal="center" vertical="center"/>
      <protection locked="0"/>
    </xf>
    <xf numFmtId="176" fontId="2" fillId="2" borderId="14" xfId="0" applyNumberFormat="1" applyFont="1" applyFill="1" applyBorder="1" applyAlignment="1" applyProtection="1">
      <alignment horizontal="center" vertical="center"/>
      <protection locked="0"/>
    </xf>
    <xf numFmtId="38" fontId="8" fillId="2" borderId="0" xfId="1" applyFont="1" applyFill="1" applyBorder="1" applyAlignment="1" applyProtection="1">
      <alignment horizontal="right" vertical="center"/>
    </xf>
    <xf numFmtId="0" fontId="18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8" fillId="2" borderId="0" xfId="0" quotePrefix="1" applyFont="1" applyFill="1" applyProtection="1">
      <protection locked="0"/>
    </xf>
    <xf numFmtId="0" fontId="9" fillId="2" borderId="10" xfId="0" applyFont="1" applyFill="1" applyBorder="1" applyAlignment="1" applyProtection="1">
      <alignment vertical="center" shrinkToFit="1"/>
      <protection locked="0"/>
    </xf>
    <xf numFmtId="0" fontId="21" fillId="2" borderId="0" xfId="0" applyFont="1" applyFill="1" applyAlignment="1">
      <alignment vertical="center"/>
    </xf>
    <xf numFmtId="0" fontId="25" fillId="2" borderId="5" xfId="0" applyFont="1" applyFill="1" applyBorder="1" applyAlignment="1" applyProtection="1">
      <alignment horizontal="right" vertical="center" shrinkToFit="1"/>
      <protection locked="0"/>
    </xf>
    <xf numFmtId="176" fontId="25" fillId="2" borderId="6" xfId="0" applyNumberFormat="1" applyFont="1" applyFill="1" applyBorder="1" applyAlignment="1" applyProtection="1">
      <alignment horizontal="right" vertical="center"/>
      <protection locked="0"/>
    </xf>
    <xf numFmtId="176" fontId="25" fillId="2" borderId="7" xfId="0" applyNumberFormat="1" applyFont="1" applyFill="1" applyBorder="1" applyAlignment="1" applyProtection="1">
      <alignment horizontal="right" vertical="center"/>
      <protection locked="0"/>
    </xf>
    <xf numFmtId="176" fontId="25" fillId="2" borderId="7" xfId="0" applyNumberFormat="1" applyFont="1" applyFill="1" applyBorder="1" applyAlignment="1" applyProtection="1">
      <alignment vertical="center"/>
      <protection locked="0"/>
    </xf>
    <xf numFmtId="0" fontId="26" fillId="2" borderId="10" xfId="0" applyFont="1" applyFill="1" applyBorder="1" applyAlignment="1" applyProtection="1">
      <alignment horizontal="center" vertical="center"/>
      <protection locked="0"/>
    </xf>
    <xf numFmtId="177" fontId="25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25" fillId="2" borderId="7" xfId="0" applyNumberFormat="1" applyFont="1" applyFill="1" applyBorder="1" applyAlignment="1" applyProtection="1">
      <alignment horizontal="right" vertical="center"/>
      <protection locked="0"/>
    </xf>
    <xf numFmtId="177" fontId="25" fillId="2" borderId="6" xfId="0" applyNumberFormat="1" applyFont="1" applyFill="1" applyBorder="1" applyAlignment="1" applyProtection="1">
      <alignment horizontal="right" vertical="center"/>
      <protection locked="0"/>
    </xf>
    <xf numFmtId="177" fontId="25" fillId="2" borderId="5" xfId="0" applyNumberFormat="1" applyFont="1" applyFill="1" applyBorder="1" applyAlignment="1" applyProtection="1">
      <alignment horizontal="right" vertical="center"/>
      <protection locked="0"/>
    </xf>
    <xf numFmtId="177" fontId="25" fillId="2" borderId="6" xfId="0" applyNumberFormat="1" applyFont="1" applyFill="1" applyBorder="1" applyAlignment="1" applyProtection="1">
      <alignment vertical="center"/>
      <protection locked="0"/>
    </xf>
    <xf numFmtId="0" fontId="25" fillId="2" borderId="8" xfId="0" applyFont="1" applyFill="1" applyBorder="1" applyAlignment="1" applyProtection="1">
      <alignment horizontal="right" vertical="center" shrinkToFit="1"/>
      <protection locked="0"/>
    </xf>
    <xf numFmtId="176" fontId="8" fillId="2" borderId="9" xfId="0" applyNumberFormat="1" applyFont="1" applyFill="1" applyBorder="1" applyAlignment="1">
      <alignment horizontal="right" vertical="center"/>
    </xf>
    <xf numFmtId="176" fontId="8" fillId="2" borderId="10" xfId="0" quotePrefix="1" applyNumberFormat="1" applyFont="1" applyFill="1" applyBorder="1" applyAlignment="1">
      <alignment horizontal="center" vertical="center" shrinkToFit="1"/>
    </xf>
    <xf numFmtId="176" fontId="25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8" fillId="2" borderId="10" xfId="0" applyNumberFormat="1" applyFont="1" applyFill="1" applyBorder="1" applyAlignment="1">
      <alignment horizontal="center" vertical="center" shrinkToFit="1"/>
    </xf>
    <xf numFmtId="0" fontId="25" fillId="2" borderId="6" xfId="0" applyFont="1" applyFill="1" applyBorder="1" applyAlignment="1" applyProtection="1">
      <alignment horizontal="right" vertical="center" shrinkToFit="1"/>
      <protection locked="0"/>
    </xf>
    <xf numFmtId="176" fontId="25" fillId="2" borderId="9" xfId="0" applyNumberFormat="1" applyFont="1" applyFill="1" applyBorder="1" applyAlignment="1" applyProtection="1">
      <alignment horizontal="right" vertical="center" shrinkToFit="1"/>
      <protection locked="0"/>
    </xf>
    <xf numFmtId="176" fontId="25" fillId="2" borderId="9" xfId="0" applyNumberFormat="1" applyFont="1" applyFill="1" applyBorder="1" applyAlignment="1" applyProtection="1">
      <alignment horizontal="right" vertical="center"/>
      <protection locked="0"/>
    </xf>
    <xf numFmtId="0" fontId="25" fillId="2" borderId="5" xfId="0" applyFont="1" applyFill="1" applyBorder="1" applyAlignment="1" applyProtection="1">
      <alignment horizontal="right" vertical="center"/>
      <protection locked="0"/>
    </xf>
    <xf numFmtId="176" fontId="8" fillId="2" borderId="6" xfId="0" applyNumberFormat="1" applyFont="1" applyFill="1" applyBorder="1" applyAlignment="1">
      <alignment horizontal="right" vertical="center"/>
    </xf>
    <xf numFmtId="176" fontId="25" fillId="2" borderId="6" xfId="0" applyNumberFormat="1" applyFont="1" applyFill="1" applyBorder="1" applyAlignment="1" applyProtection="1">
      <alignment horizontal="right" vertical="center" shrinkToFit="1"/>
      <protection locked="0"/>
    </xf>
    <xf numFmtId="176" fontId="8" fillId="2" borderId="6" xfId="0" applyNumberFormat="1" applyFont="1" applyFill="1" applyBorder="1" applyAlignment="1">
      <alignment horizontal="center" vertical="center" shrinkToFit="1"/>
    </xf>
    <xf numFmtId="0" fontId="25" fillId="2" borderId="10" xfId="0" applyFont="1" applyFill="1" applyBorder="1" applyAlignment="1" applyProtection="1">
      <alignment horizontal="right" vertical="center" shrinkToFit="1"/>
      <protection locked="0"/>
    </xf>
    <xf numFmtId="176" fontId="8" fillId="2" borderId="7" xfId="0" applyNumberFormat="1" applyFont="1" applyFill="1" applyBorder="1" applyAlignment="1">
      <alignment horizontal="right" vertical="center"/>
    </xf>
    <xf numFmtId="176" fontId="25" fillId="2" borderId="7" xfId="0" applyNumberFormat="1" applyFont="1" applyFill="1" applyBorder="1" applyAlignment="1" applyProtection="1">
      <alignment horizontal="right" vertical="center" shrinkToFit="1"/>
      <protection locked="0"/>
    </xf>
    <xf numFmtId="177" fontId="25" fillId="2" borderId="8" xfId="0" applyNumberFormat="1" applyFont="1" applyFill="1" applyBorder="1" applyAlignment="1" applyProtection="1">
      <alignment horizontal="right" vertical="center" shrinkToFit="1"/>
      <protection locked="0"/>
    </xf>
    <xf numFmtId="177" fontId="25" fillId="2" borderId="9" xfId="0" applyNumberFormat="1" applyFont="1" applyFill="1" applyBorder="1" applyAlignment="1" applyProtection="1">
      <alignment horizontal="right" vertical="center"/>
      <protection locked="0"/>
    </xf>
    <xf numFmtId="177" fontId="25" fillId="2" borderId="10" xfId="0" applyNumberFormat="1" applyFont="1" applyFill="1" applyBorder="1" applyAlignment="1" applyProtection="1">
      <alignment horizontal="right" vertical="center" shrinkToFit="1"/>
      <protection locked="0"/>
    </xf>
    <xf numFmtId="177" fontId="25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25" fillId="2" borderId="9" xfId="0" applyNumberFormat="1" applyFont="1" applyFill="1" applyBorder="1" applyAlignment="1" applyProtection="1">
      <alignment horizontal="right" vertical="center" shrinkToFit="1"/>
      <protection locked="0"/>
    </xf>
    <xf numFmtId="177" fontId="25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26" fillId="2" borderId="10" xfId="0" applyNumberFormat="1" applyFont="1" applyFill="1" applyBorder="1" applyAlignment="1" applyProtection="1">
      <alignment horizontal="center" vertical="center"/>
      <protection locked="0"/>
    </xf>
    <xf numFmtId="177" fontId="25" fillId="2" borderId="5" xfId="0" applyNumberFormat="1" applyFont="1" applyFill="1" applyBorder="1" applyAlignment="1" applyProtection="1">
      <alignment horizontal="center" vertical="center"/>
      <protection locked="0"/>
    </xf>
    <xf numFmtId="177" fontId="25" fillId="2" borderId="5" xfId="3" applyNumberFormat="1" applyFont="1" applyFill="1" applyBorder="1" applyAlignment="1" applyProtection="1">
      <alignment horizontal="right" vertical="center" shrinkToFit="1"/>
      <protection locked="0"/>
    </xf>
    <xf numFmtId="0" fontId="25" fillId="2" borderId="5" xfId="3" applyFont="1" applyFill="1" applyBorder="1" applyAlignment="1" applyProtection="1">
      <alignment vertical="center"/>
      <protection locked="0"/>
    </xf>
    <xf numFmtId="176" fontId="8" fillId="2" borderId="6" xfId="2" quotePrefix="1" applyNumberFormat="1" applyFont="1" applyFill="1" applyBorder="1" applyAlignment="1" applyProtection="1">
      <alignment horizontal="center" vertical="center" shrinkToFit="1"/>
      <protection locked="0"/>
    </xf>
    <xf numFmtId="176" fontId="25" fillId="2" borderId="6" xfId="3" applyNumberFormat="1" applyFont="1" applyFill="1" applyBorder="1" applyAlignment="1" applyProtection="1">
      <alignment horizontal="right" vertical="center"/>
      <protection locked="0"/>
    </xf>
    <xf numFmtId="176" fontId="8" fillId="2" borderId="6" xfId="2" applyNumberFormat="1" applyFont="1" applyFill="1" applyBorder="1" applyAlignment="1" applyProtection="1">
      <alignment horizontal="center" vertical="center" shrinkToFit="1"/>
      <protection locked="0"/>
    </xf>
    <xf numFmtId="0" fontId="25" fillId="2" borderId="6" xfId="3" applyFont="1" applyFill="1" applyBorder="1" applyAlignment="1" applyProtection="1">
      <alignment horizontal="right" vertical="center"/>
      <protection locked="0"/>
    </xf>
    <xf numFmtId="176" fontId="8" fillId="2" borderId="10" xfId="3" quotePrefix="1" applyNumberFormat="1" applyFont="1" applyFill="1" applyBorder="1" applyAlignment="1" applyProtection="1">
      <alignment horizontal="center" vertical="center"/>
      <protection locked="0"/>
    </xf>
    <xf numFmtId="176" fontId="8" fillId="2" borderId="6" xfId="3" applyNumberFormat="1" applyFont="1" applyFill="1" applyBorder="1" applyAlignment="1" applyProtection="1">
      <alignment horizontal="center" vertical="center"/>
      <protection locked="0"/>
    </xf>
    <xf numFmtId="0" fontId="8" fillId="2" borderId="7" xfId="3" applyFont="1" applyFill="1" applyBorder="1" applyAlignment="1" applyProtection="1">
      <alignment horizontal="right" vertical="center"/>
      <protection locked="0"/>
    </xf>
    <xf numFmtId="0" fontId="8" fillId="2" borderId="6" xfId="3" applyFont="1" applyFill="1" applyBorder="1" applyAlignment="1" applyProtection="1">
      <alignment horizontal="right" vertical="center"/>
      <protection locked="0"/>
    </xf>
    <xf numFmtId="0" fontId="14" fillId="0" borderId="0" xfId="0" applyFont="1"/>
    <xf numFmtId="38" fontId="8" fillId="2" borderId="5" xfId="1" applyFont="1" applyFill="1" applyBorder="1" applyAlignment="1" applyProtection="1">
      <alignment horizontal="right" vertical="center"/>
    </xf>
    <xf numFmtId="38" fontId="8" fillId="2" borderId="33" xfId="1" applyFont="1" applyFill="1" applyBorder="1" applyAlignment="1" applyProtection="1">
      <alignment horizontal="right" vertical="center"/>
    </xf>
    <xf numFmtId="38" fontId="8" fillId="2" borderId="35" xfId="1" applyFont="1" applyFill="1" applyBorder="1" applyAlignment="1" applyProtection="1">
      <alignment horizontal="right" vertical="center"/>
    </xf>
    <xf numFmtId="38" fontId="8" fillId="2" borderId="39" xfId="1" applyFont="1" applyFill="1" applyBorder="1" applyAlignment="1" applyProtection="1">
      <alignment horizontal="right" vertical="center"/>
    </xf>
    <xf numFmtId="38" fontId="8" fillId="2" borderId="34" xfId="1" applyFont="1" applyFill="1" applyBorder="1" applyAlignment="1" applyProtection="1">
      <alignment horizontal="right" vertical="center"/>
    </xf>
    <xf numFmtId="38" fontId="8" fillId="2" borderId="7" xfId="1" applyFont="1" applyFill="1" applyBorder="1" applyAlignment="1" applyProtection="1">
      <alignment horizontal="right" vertical="center"/>
    </xf>
    <xf numFmtId="38" fontId="8" fillId="2" borderId="37" xfId="1" applyFont="1" applyFill="1" applyBorder="1" applyAlignment="1" applyProtection="1">
      <alignment horizontal="right" vertical="center"/>
    </xf>
    <xf numFmtId="38" fontId="8" fillId="2" borderId="38" xfId="1" applyFont="1" applyFill="1" applyBorder="1" applyAlignment="1" applyProtection="1">
      <alignment horizontal="right" vertical="center"/>
    </xf>
    <xf numFmtId="38" fontId="8" fillId="2" borderId="36" xfId="1" applyFont="1" applyFill="1" applyBorder="1" applyAlignment="1" applyProtection="1">
      <alignment horizontal="right" vertical="center"/>
    </xf>
    <xf numFmtId="38" fontId="8" fillId="2" borderId="6" xfId="1" applyFont="1" applyFill="1" applyBorder="1" applyAlignment="1" applyProtection="1">
      <alignment horizontal="right" vertical="center"/>
    </xf>
    <xf numFmtId="176" fontId="8" fillId="2" borderId="5" xfId="0" applyNumberFormat="1" applyFont="1" applyFill="1" applyBorder="1" applyAlignment="1" applyProtection="1">
      <alignment horizontal="center" vertical="center"/>
      <protection locked="0"/>
    </xf>
    <xf numFmtId="176" fontId="2" fillId="2" borderId="6" xfId="0" applyNumberFormat="1" applyFont="1" applyFill="1" applyBorder="1" applyAlignment="1" applyProtection="1">
      <alignment horizontal="center" vertical="center"/>
      <protection locked="0"/>
    </xf>
    <xf numFmtId="38" fontId="8" fillId="2" borderId="23" xfId="1" applyFont="1" applyFill="1" applyBorder="1" applyAlignment="1" applyProtection="1">
      <alignment horizontal="right" vertical="center"/>
    </xf>
    <xf numFmtId="38" fontId="8" fillId="2" borderId="4" xfId="1" applyFont="1" applyFill="1" applyBorder="1" applyAlignment="1" applyProtection="1">
      <alignment horizontal="right" vertical="center"/>
    </xf>
    <xf numFmtId="38" fontId="8" fillId="2" borderId="3" xfId="1" applyFont="1" applyFill="1" applyBorder="1" applyAlignment="1" applyProtection="1">
      <alignment horizontal="right" vertical="center"/>
    </xf>
    <xf numFmtId="38" fontId="8" fillId="2" borderId="2" xfId="1" applyFont="1" applyFill="1" applyBorder="1" applyAlignment="1" applyProtection="1">
      <alignment horizontal="right" vertical="center"/>
    </xf>
    <xf numFmtId="176" fontId="8" fillId="2" borderId="30" xfId="0" applyNumberFormat="1" applyFont="1" applyFill="1" applyBorder="1" applyAlignment="1" applyProtection="1">
      <alignment vertical="center" textRotation="255"/>
      <protection locked="0"/>
    </xf>
    <xf numFmtId="0" fontId="0" fillId="2" borderId="31" xfId="0" applyFill="1" applyBorder="1" applyAlignment="1" applyProtection="1">
      <alignment vertical="center" textRotation="255"/>
      <protection locked="0"/>
    </xf>
    <xf numFmtId="0" fontId="0" fillId="2" borderId="32" xfId="0" applyFill="1" applyBorder="1" applyAlignment="1" applyProtection="1">
      <alignment vertical="center" textRotation="255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38" fontId="8" fillId="2" borderId="5" xfId="1" applyFont="1" applyFill="1" applyBorder="1" applyAlignment="1" applyProtection="1">
      <alignment horizontal="right" vertical="center"/>
      <protection locked="0"/>
    </xf>
    <xf numFmtId="38" fontId="8" fillId="2" borderId="33" xfId="1" applyFont="1" applyFill="1" applyBorder="1" applyAlignment="1" applyProtection="1">
      <alignment horizontal="right" vertical="center"/>
      <protection locked="0"/>
    </xf>
    <xf numFmtId="38" fontId="8" fillId="2" borderId="34" xfId="1" applyFont="1" applyFill="1" applyBorder="1" applyAlignment="1" applyProtection="1">
      <alignment horizontal="right" vertical="center"/>
      <protection locked="0"/>
    </xf>
    <xf numFmtId="38" fontId="8" fillId="2" borderId="6" xfId="1" applyFont="1" applyFill="1" applyBorder="1" applyAlignment="1" applyProtection="1">
      <alignment horizontal="right" vertical="center"/>
      <protection locked="0"/>
    </xf>
    <xf numFmtId="38" fontId="8" fillId="2" borderId="7" xfId="1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 applyProtection="1">
      <alignment vertical="center" shrinkToFit="1"/>
      <protection locked="0"/>
    </xf>
    <xf numFmtId="0" fontId="9" fillId="2" borderId="6" xfId="0" applyFont="1" applyFill="1" applyBorder="1" applyAlignment="1" applyProtection="1">
      <alignment vertical="center" shrinkToFit="1"/>
      <protection locked="0"/>
    </xf>
    <xf numFmtId="0" fontId="9" fillId="2" borderId="7" xfId="0" applyFont="1" applyFill="1" applyBorder="1" applyAlignment="1" applyProtection="1">
      <alignment vertical="center" shrinkToFit="1"/>
      <protection locked="0"/>
    </xf>
    <xf numFmtId="38" fontId="25" fillId="2" borderId="5" xfId="1" applyFont="1" applyFill="1" applyBorder="1" applyAlignment="1" applyProtection="1">
      <alignment horizontal="right" vertical="center"/>
      <protection locked="0"/>
    </xf>
    <xf numFmtId="38" fontId="25" fillId="2" borderId="33" xfId="1" applyFont="1" applyFill="1" applyBorder="1" applyAlignment="1" applyProtection="1">
      <alignment horizontal="right" vertical="center"/>
      <protection locked="0"/>
    </xf>
    <xf numFmtId="38" fontId="25" fillId="2" borderId="34" xfId="1" applyFont="1" applyFill="1" applyBorder="1" applyAlignment="1" applyProtection="1">
      <alignment horizontal="right" vertical="center"/>
    </xf>
    <xf numFmtId="38" fontId="25" fillId="2" borderId="33" xfId="1" applyFont="1" applyFill="1" applyBorder="1" applyAlignment="1" applyProtection="1">
      <alignment horizontal="right" vertical="center"/>
    </xf>
    <xf numFmtId="38" fontId="25" fillId="2" borderId="34" xfId="1" applyFont="1" applyFill="1" applyBorder="1" applyAlignment="1" applyProtection="1">
      <alignment horizontal="right" vertical="center"/>
      <protection locked="0"/>
    </xf>
    <xf numFmtId="38" fontId="25" fillId="2" borderId="7" xfId="1" applyFont="1" applyFill="1" applyBorder="1" applyAlignment="1" applyProtection="1">
      <alignment horizontal="right" vertical="center"/>
      <protection locked="0"/>
    </xf>
    <xf numFmtId="38" fontId="25" fillId="2" borderId="5" xfId="1" applyFont="1" applyFill="1" applyBorder="1" applyAlignment="1" applyProtection="1">
      <alignment horizontal="right" vertical="center"/>
    </xf>
    <xf numFmtId="38" fontId="25" fillId="2" borderId="6" xfId="1" applyFont="1" applyFill="1" applyBorder="1" applyAlignment="1" applyProtection="1">
      <alignment horizontal="right" vertical="center"/>
    </xf>
    <xf numFmtId="38" fontId="25" fillId="2" borderId="7" xfId="1" applyFont="1" applyFill="1" applyBorder="1" applyAlignment="1" applyProtection="1">
      <alignment horizontal="right" vertical="center"/>
    </xf>
    <xf numFmtId="38" fontId="25" fillId="2" borderId="6" xfId="1" applyFont="1" applyFill="1" applyBorder="1" applyAlignment="1" applyProtection="1">
      <alignment horizontal="right" vertical="center"/>
      <protection locked="0"/>
    </xf>
    <xf numFmtId="38" fontId="25" fillId="2" borderId="37" xfId="1" applyFont="1" applyFill="1" applyBorder="1" applyAlignment="1" applyProtection="1">
      <alignment vertical="center"/>
      <protection locked="0"/>
    </xf>
    <xf numFmtId="38" fontId="25" fillId="2" borderId="36" xfId="1" applyFont="1" applyFill="1" applyBorder="1" applyAlignment="1" applyProtection="1">
      <alignment vertical="center"/>
      <protection locked="0"/>
    </xf>
    <xf numFmtId="38" fontId="25" fillId="2" borderId="23" xfId="1" applyFont="1" applyFill="1" applyBorder="1" applyAlignment="1" applyProtection="1">
      <alignment horizontal="right" vertical="center"/>
    </xf>
    <xf numFmtId="38" fontId="25" fillId="2" borderId="4" xfId="1" applyFont="1" applyFill="1" applyBorder="1" applyAlignment="1" applyProtection="1">
      <alignment horizontal="right" vertical="center"/>
    </xf>
    <xf numFmtId="38" fontId="25" fillId="2" borderId="3" xfId="1" applyFont="1" applyFill="1" applyBorder="1" applyAlignment="1" applyProtection="1">
      <alignment horizontal="right" vertical="center"/>
    </xf>
    <xf numFmtId="38" fontId="25" fillId="2" borderId="2" xfId="1" applyFont="1" applyFill="1" applyBorder="1" applyAlignment="1" applyProtection="1">
      <alignment horizontal="right" vertical="center"/>
    </xf>
    <xf numFmtId="38" fontId="25" fillId="2" borderId="5" xfId="1" applyFont="1" applyFill="1" applyBorder="1" applyAlignment="1" applyProtection="1">
      <alignment vertical="center"/>
      <protection locked="0"/>
    </xf>
    <xf numFmtId="38" fontId="25" fillId="2" borderId="7" xfId="1" applyFont="1" applyFill="1" applyBorder="1" applyAlignment="1" applyProtection="1">
      <alignment vertical="center"/>
      <protection locked="0"/>
    </xf>
    <xf numFmtId="0" fontId="22" fillId="2" borderId="5" xfId="0" applyFont="1" applyFill="1" applyBorder="1" applyAlignment="1" applyProtection="1">
      <alignment vertical="center" shrinkToFit="1"/>
      <protection locked="0"/>
    </xf>
    <xf numFmtId="0" fontId="22" fillId="2" borderId="6" xfId="0" applyFont="1" applyFill="1" applyBorder="1" applyAlignment="1" applyProtection="1">
      <alignment vertical="center" shrinkToFit="1"/>
      <protection locked="0"/>
    </xf>
    <xf numFmtId="0" fontId="22" fillId="2" borderId="7" xfId="0" applyFont="1" applyFill="1" applyBorder="1" applyAlignment="1" applyProtection="1">
      <alignment vertical="center" shrinkToFit="1"/>
      <protection locked="0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38" fontId="25" fillId="2" borderId="35" xfId="1" applyFont="1" applyFill="1" applyBorder="1" applyAlignment="1" applyProtection="1">
      <alignment horizontal="right" vertical="center"/>
    </xf>
    <xf numFmtId="38" fontId="25" fillId="2" borderId="39" xfId="1" applyFont="1" applyFill="1" applyBorder="1" applyAlignment="1" applyProtection="1">
      <alignment horizontal="right" vertical="center"/>
    </xf>
    <xf numFmtId="38" fontId="25" fillId="2" borderId="36" xfId="1" applyFont="1" applyFill="1" applyBorder="1" applyAlignment="1" applyProtection="1">
      <alignment horizontal="right" vertical="center"/>
    </xf>
    <xf numFmtId="38" fontId="25" fillId="2" borderId="37" xfId="1" applyFont="1" applyFill="1" applyBorder="1" applyAlignment="1" applyProtection="1">
      <alignment horizontal="right" vertical="center"/>
    </xf>
    <xf numFmtId="38" fontId="25" fillId="2" borderId="38" xfId="1" applyFont="1" applyFill="1" applyBorder="1" applyAlignment="1" applyProtection="1">
      <alignment horizontal="right" vertical="center"/>
    </xf>
    <xf numFmtId="38" fontId="25" fillId="2" borderId="40" xfId="1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38" fontId="25" fillId="2" borderId="12" xfId="1" applyFont="1" applyFill="1" applyBorder="1" applyAlignment="1" applyProtection="1">
      <alignment horizontal="right" vertical="center"/>
    </xf>
    <xf numFmtId="0" fontId="8" fillId="2" borderId="30" xfId="0" applyFont="1" applyFill="1" applyBorder="1" applyAlignment="1" applyProtection="1">
      <alignment horizontal="center" vertical="center" textRotation="255"/>
      <protection locked="0"/>
    </xf>
    <xf numFmtId="0" fontId="0" fillId="2" borderId="31" xfId="0" applyFill="1" applyBorder="1" applyAlignment="1" applyProtection="1">
      <alignment horizontal="center" vertical="center" textRotation="255"/>
      <protection locked="0"/>
    </xf>
    <xf numFmtId="0" fontId="0" fillId="2" borderId="32" xfId="0" applyFill="1" applyBorder="1" applyAlignment="1" applyProtection="1">
      <alignment horizontal="center" vertical="center" textRotation="255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2" fillId="2" borderId="17" xfId="0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8" xfId="0" applyFont="1" applyFill="1" applyBorder="1" applyAlignment="1" applyProtection="1">
      <alignment horizontal="center" vertical="center" wrapText="1"/>
      <protection locked="0"/>
    </xf>
    <xf numFmtId="0" fontId="22" fillId="2" borderId="19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2" fillId="2" borderId="20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177" fontId="25" fillId="2" borderId="4" xfId="0" applyNumberFormat="1" applyFont="1" applyFill="1" applyBorder="1" applyAlignment="1" applyProtection="1">
      <alignment horizontal="left" vertical="center"/>
      <protection locked="0"/>
    </xf>
    <xf numFmtId="177" fontId="25" fillId="2" borderId="2" xfId="0" applyNumberFormat="1" applyFont="1" applyFill="1" applyBorder="1" applyAlignment="1" applyProtection="1">
      <alignment horizontal="left" vertical="center"/>
      <protection locked="0"/>
    </xf>
    <xf numFmtId="177" fontId="25" fillId="2" borderId="3" xfId="0" applyNumberFormat="1" applyFont="1" applyFill="1" applyBorder="1" applyAlignment="1" applyProtection="1">
      <alignment horizontal="left" vertical="center"/>
      <protection locked="0"/>
    </xf>
    <xf numFmtId="177" fontId="2" fillId="2" borderId="4" xfId="0" applyNumberFormat="1" applyFont="1" applyFill="1" applyBorder="1" applyAlignment="1" applyProtection="1">
      <alignment vertical="center"/>
      <protection locked="0"/>
    </xf>
    <xf numFmtId="177" fontId="2" fillId="2" borderId="2" xfId="0" applyNumberFormat="1" applyFont="1" applyFill="1" applyBorder="1" applyAlignment="1" applyProtection="1">
      <alignment vertical="center"/>
      <protection locked="0"/>
    </xf>
    <xf numFmtId="177" fontId="2" fillId="2" borderId="3" xfId="0" applyNumberFormat="1" applyFont="1" applyFill="1" applyBorder="1" applyAlignment="1" applyProtection="1">
      <alignment vertical="center"/>
      <protection locked="0"/>
    </xf>
    <xf numFmtId="177" fontId="2" fillId="2" borderId="4" xfId="0" applyNumberFormat="1" applyFont="1" applyFill="1" applyBorder="1" applyAlignment="1" applyProtection="1">
      <alignment horizontal="left" vertical="center"/>
      <protection locked="0"/>
    </xf>
    <xf numFmtId="177" fontId="2" fillId="2" borderId="2" xfId="0" applyNumberFormat="1" applyFont="1" applyFill="1" applyBorder="1" applyAlignment="1" applyProtection="1">
      <alignment horizontal="left" vertical="center"/>
      <protection locked="0"/>
    </xf>
    <xf numFmtId="177" fontId="2" fillId="2" borderId="3" xfId="0" applyNumberFormat="1" applyFont="1" applyFill="1" applyBorder="1" applyAlignment="1" applyProtection="1">
      <alignment horizontal="left" vertical="center"/>
      <protection locked="0"/>
    </xf>
    <xf numFmtId="38" fontId="24" fillId="2" borderId="39" xfId="1" applyFont="1" applyFill="1" applyBorder="1" applyAlignment="1" applyProtection="1">
      <alignment horizontal="right" vertical="center"/>
    </xf>
    <xf numFmtId="38" fontId="24" fillId="2" borderId="33" xfId="1" applyFont="1" applyFill="1" applyBorder="1" applyAlignment="1" applyProtection="1">
      <alignment horizontal="right" vertical="center"/>
    </xf>
    <xf numFmtId="0" fontId="8" fillId="2" borderId="31" xfId="0" applyFont="1" applyFill="1" applyBorder="1" applyAlignment="1" applyProtection="1">
      <alignment horizontal="center" vertical="center" textRotation="255"/>
      <protection locked="0"/>
    </xf>
    <xf numFmtId="0" fontId="8" fillId="2" borderId="32" xfId="0" applyFont="1" applyFill="1" applyBorder="1" applyAlignment="1" applyProtection="1">
      <alignment horizontal="center" vertical="center" textRotation="255"/>
      <protection locked="0"/>
    </xf>
    <xf numFmtId="38" fontId="8" fillId="2" borderId="24" xfId="1" applyFont="1" applyFill="1" applyBorder="1" applyAlignment="1" applyProtection="1">
      <alignment horizontal="right" vertical="center"/>
      <protection locked="0"/>
    </xf>
    <xf numFmtId="38" fontId="8" fillId="2" borderId="26" xfId="1" applyFont="1" applyFill="1" applyBorder="1" applyAlignment="1" applyProtection="1">
      <alignment horizontal="right" vertical="center"/>
      <protection locked="0"/>
    </xf>
    <xf numFmtId="38" fontId="8" fillId="2" borderId="35" xfId="1" applyFont="1" applyFill="1" applyBorder="1" applyAlignment="1" applyProtection="1">
      <alignment horizontal="right" vertical="center"/>
      <protection locked="0"/>
    </xf>
    <xf numFmtId="38" fontId="8" fillId="2" borderId="36" xfId="1" applyFont="1" applyFill="1" applyBorder="1" applyAlignment="1" applyProtection="1">
      <alignment horizontal="right" vertical="center"/>
      <protection locked="0"/>
    </xf>
    <xf numFmtId="38" fontId="8" fillId="2" borderId="37" xfId="1" applyFont="1" applyFill="1" applyBorder="1" applyAlignment="1" applyProtection="1">
      <alignment horizontal="right" vertical="center"/>
      <protection locked="0"/>
    </xf>
    <xf numFmtId="38" fontId="8" fillId="2" borderId="38" xfId="1" applyFont="1" applyFill="1" applyBorder="1" applyAlignment="1" applyProtection="1">
      <alignment horizontal="right" vertical="center"/>
      <protection locked="0"/>
    </xf>
    <xf numFmtId="0" fontId="22" fillId="2" borderId="5" xfId="0" applyFont="1" applyFill="1" applyBorder="1" applyAlignment="1" applyProtection="1">
      <alignment horizontal="left" vertical="center" shrinkToFit="1"/>
      <protection locked="0"/>
    </xf>
    <xf numFmtId="0" fontId="22" fillId="2" borderId="6" xfId="0" applyFont="1" applyFill="1" applyBorder="1" applyAlignment="1" applyProtection="1">
      <alignment horizontal="left" vertical="center" shrinkToFit="1"/>
      <protection locked="0"/>
    </xf>
    <xf numFmtId="0" fontId="22" fillId="2" borderId="7" xfId="0" applyFont="1" applyFill="1" applyBorder="1" applyAlignment="1" applyProtection="1">
      <alignment horizontal="left" vertical="center" shrinkToFit="1"/>
      <protection locked="0"/>
    </xf>
    <xf numFmtId="38" fontId="25" fillId="2" borderId="24" xfId="1" applyFont="1" applyFill="1" applyBorder="1" applyAlignment="1" applyProtection="1">
      <alignment horizontal="right" vertical="center"/>
      <protection locked="0"/>
    </xf>
    <xf numFmtId="38" fontId="25" fillId="2" borderId="26" xfId="1" applyFont="1" applyFill="1" applyBorder="1" applyAlignment="1" applyProtection="1">
      <alignment horizontal="right" vertical="center"/>
      <protection locked="0"/>
    </xf>
    <xf numFmtId="38" fontId="25" fillId="2" borderId="35" xfId="1" applyFont="1" applyFill="1" applyBorder="1" applyAlignment="1" applyProtection="1">
      <alignment horizontal="right" vertical="center"/>
      <protection locked="0"/>
    </xf>
    <xf numFmtId="38" fontId="25" fillId="2" borderId="36" xfId="1" applyFont="1" applyFill="1" applyBorder="1" applyAlignment="1" applyProtection="1">
      <alignment horizontal="right" vertical="center"/>
      <protection locked="0"/>
    </xf>
    <xf numFmtId="38" fontId="25" fillId="2" borderId="37" xfId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vertical="center" shrinkToFit="1"/>
      <protection locked="0"/>
    </xf>
    <xf numFmtId="0" fontId="1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6" fillId="2" borderId="12" xfId="0" applyFont="1" applyFill="1" applyBorder="1" applyAlignment="1" applyProtection="1">
      <alignment horizontal="left" vertical="center"/>
      <protection locked="0"/>
    </xf>
    <xf numFmtId="0" fontId="22" fillId="2" borderId="12" xfId="0" applyFont="1" applyFill="1" applyBorder="1" applyAlignment="1" applyProtection="1">
      <alignment vertical="center" shrinkToFit="1"/>
      <protection locked="0"/>
    </xf>
    <xf numFmtId="0" fontId="23" fillId="2" borderId="12" xfId="0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4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17" fillId="0" borderId="1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vertical="center" shrinkToFit="1"/>
      <protection locked="0"/>
    </xf>
    <xf numFmtId="176" fontId="8" fillId="0" borderId="30" xfId="0" applyNumberFormat="1" applyFont="1" applyBorder="1" applyAlignment="1" applyProtection="1">
      <alignment vertical="center" textRotation="255"/>
      <protection locked="0"/>
    </xf>
    <xf numFmtId="0" fontId="0" fillId="0" borderId="31" xfId="0" applyBorder="1" applyAlignment="1" applyProtection="1">
      <alignment vertical="center" textRotation="255"/>
      <protection locked="0"/>
    </xf>
    <xf numFmtId="0" fontId="0" fillId="0" borderId="32" xfId="0" applyBorder="1" applyAlignment="1" applyProtection="1">
      <alignment vertical="center" textRotation="255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6" xfId="1" applyFont="1" applyBorder="1" applyAlignment="1" applyProtection="1">
      <alignment horizontal="right" vertical="center"/>
      <protection locked="0"/>
    </xf>
    <xf numFmtId="38" fontId="8" fillId="0" borderId="34" xfId="1" applyFont="1" applyBorder="1" applyAlignment="1" applyProtection="1">
      <alignment horizontal="right" vertical="center"/>
      <protection locked="0"/>
    </xf>
    <xf numFmtId="38" fontId="8" fillId="0" borderId="5" xfId="1" applyFont="1" applyBorder="1" applyAlignment="1" applyProtection="1">
      <alignment horizontal="right" vertical="center"/>
    </xf>
    <xf numFmtId="38" fontId="8" fillId="0" borderId="6" xfId="1" applyFont="1" applyBorder="1" applyAlignment="1" applyProtection="1">
      <alignment horizontal="right" vertical="center"/>
    </xf>
    <xf numFmtId="38" fontId="8" fillId="0" borderId="7" xfId="1" applyFont="1" applyBorder="1" applyAlignment="1" applyProtection="1">
      <alignment horizontal="right" vertical="center"/>
    </xf>
    <xf numFmtId="38" fontId="8" fillId="0" borderId="33" xfId="1" applyFont="1" applyBorder="1" applyAlignment="1" applyProtection="1">
      <alignment horizontal="right" vertical="center"/>
      <protection locked="0"/>
    </xf>
    <xf numFmtId="38" fontId="8" fillId="0" borderId="34" xfId="1" applyFont="1" applyBorder="1" applyAlignment="1" applyProtection="1">
      <alignment horizontal="right" vertical="center"/>
    </xf>
    <xf numFmtId="38" fontId="8" fillId="0" borderId="33" xfId="1" applyFont="1" applyBorder="1" applyAlignment="1" applyProtection="1">
      <alignment horizontal="right" vertical="center"/>
    </xf>
    <xf numFmtId="38" fontId="8" fillId="0" borderId="4" xfId="1" applyFont="1" applyBorder="1" applyAlignment="1" applyProtection="1">
      <alignment horizontal="right" vertical="center"/>
    </xf>
    <xf numFmtId="38" fontId="8" fillId="0" borderId="3" xfId="1" applyFont="1" applyBorder="1" applyAlignment="1" applyProtection="1">
      <alignment horizontal="right" vertical="center"/>
    </xf>
    <xf numFmtId="38" fontId="8" fillId="0" borderId="24" xfId="1" applyFont="1" applyBorder="1" applyAlignment="1" applyProtection="1">
      <alignment horizontal="right" vertical="center"/>
      <protection locked="0"/>
    </xf>
    <xf numFmtId="38" fontId="8" fillId="0" borderId="26" xfId="1" applyFont="1" applyBorder="1" applyAlignment="1" applyProtection="1">
      <alignment horizontal="right" vertical="center"/>
      <protection locked="0"/>
    </xf>
    <xf numFmtId="38" fontId="8" fillId="0" borderId="37" xfId="1" applyFont="1" applyBorder="1" applyAlignment="1" applyProtection="1">
      <alignment horizontal="right" vertical="center"/>
      <protection locked="0"/>
    </xf>
    <xf numFmtId="38" fontId="8" fillId="0" borderId="38" xfId="1" applyFont="1" applyBorder="1" applyAlignment="1" applyProtection="1">
      <alignment horizontal="right" vertical="center"/>
      <protection locked="0"/>
    </xf>
    <xf numFmtId="38" fontId="8" fillId="0" borderId="36" xfId="1" applyFont="1" applyBorder="1" applyAlignment="1" applyProtection="1">
      <alignment horizontal="right" vertical="center"/>
      <protection locked="0"/>
    </xf>
    <xf numFmtId="38" fontId="8" fillId="0" borderId="35" xfId="1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vertical="center" shrinkToFit="1"/>
      <protection locked="0"/>
    </xf>
    <xf numFmtId="38" fontId="8" fillId="0" borderId="23" xfId="1" applyFont="1" applyBorder="1" applyAlignment="1" applyProtection="1">
      <alignment horizontal="right" vertical="center"/>
    </xf>
    <xf numFmtId="0" fontId="8" fillId="0" borderId="30" xfId="0" applyFont="1" applyBorder="1" applyAlignment="1" applyProtection="1">
      <alignment horizontal="center" vertical="center" textRotation="255"/>
      <protection locked="0"/>
    </xf>
    <xf numFmtId="0" fontId="0" fillId="0" borderId="31" xfId="0" applyBorder="1" applyAlignment="1" applyProtection="1">
      <alignment horizontal="center" vertical="center" textRotation="255"/>
      <protection locked="0"/>
    </xf>
    <xf numFmtId="0" fontId="0" fillId="0" borderId="32" xfId="0" applyBorder="1" applyAlignment="1" applyProtection="1">
      <alignment horizontal="center" vertical="center" textRotation="255"/>
      <protection locked="0"/>
    </xf>
    <xf numFmtId="0" fontId="8" fillId="0" borderId="31" xfId="0" applyFont="1" applyBorder="1" applyAlignment="1" applyProtection="1">
      <alignment horizontal="center" vertical="center" textRotation="255"/>
      <protection locked="0"/>
    </xf>
    <xf numFmtId="0" fontId="8" fillId="0" borderId="32" xfId="0" applyFont="1" applyBorder="1" applyAlignment="1" applyProtection="1">
      <alignment horizontal="center" vertical="center" textRotation="255"/>
      <protection locked="0"/>
    </xf>
    <xf numFmtId="38" fontId="0" fillId="0" borderId="33" xfId="1" applyFont="1" applyBorder="1" applyAlignment="1" applyProtection="1">
      <alignment horizontal="right" vertical="center"/>
    </xf>
    <xf numFmtId="38" fontId="8" fillId="0" borderId="37" xfId="1" applyFont="1" applyBorder="1" applyAlignment="1" applyProtection="1">
      <alignment horizontal="right" vertical="center"/>
    </xf>
    <xf numFmtId="38" fontId="8" fillId="0" borderId="38" xfId="1" applyFont="1" applyBorder="1" applyAlignment="1" applyProtection="1">
      <alignment horizontal="right" vertical="center"/>
    </xf>
    <xf numFmtId="38" fontId="8" fillId="0" borderId="36" xfId="1" applyFont="1" applyBorder="1" applyAlignment="1" applyProtection="1">
      <alignment horizontal="right" vertical="center"/>
    </xf>
    <xf numFmtId="38" fontId="8" fillId="0" borderId="35" xfId="1" applyFont="1" applyBorder="1" applyAlignment="1" applyProtection="1">
      <alignment horizontal="right" vertical="center"/>
    </xf>
    <xf numFmtId="38" fontId="0" fillId="0" borderId="39" xfId="1" applyFont="1" applyBorder="1" applyAlignment="1" applyProtection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7" fontId="8" fillId="0" borderId="4" xfId="0" applyNumberFormat="1" applyFont="1" applyBorder="1" applyAlignment="1" applyProtection="1">
      <alignment horizontal="left" vertical="center"/>
      <protection locked="0"/>
    </xf>
    <xf numFmtId="177" fontId="8" fillId="0" borderId="2" xfId="0" applyNumberFormat="1" applyFont="1" applyBorder="1" applyAlignment="1" applyProtection="1">
      <alignment horizontal="left" vertical="center"/>
      <protection locked="0"/>
    </xf>
    <xf numFmtId="177" fontId="8" fillId="0" borderId="3" xfId="0" applyNumberFormat="1" applyFont="1" applyBorder="1" applyAlignment="1" applyProtection="1">
      <alignment horizontal="left"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38" fontId="8" fillId="0" borderId="12" xfId="1" applyFont="1" applyBorder="1" applyAlignment="1" applyProtection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7" xfId="0" applyFont="1" applyBorder="1" applyAlignment="1" applyProtection="1">
      <alignment horizontal="center" vertical="center" wrapText="1"/>
      <protection locked="0"/>
    </xf>
    <xf numFmtId="38" fontId="8" fillId="0" borderId="39" xfId="1" applyFont="1" applyBorder="1" applyAlignment="1" applyProtection="1">
      <alignment horizontal="right" vertical="center"/>
    </xf>
    <xf numFmtId="38" fontId="8" fillId="0" borderId="40" xfId="1" applyFont="1" applyBorder="1" applyAlignment="1" applyProtection="1">
      <alignment horizontal="righ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 applyProtection="1">
      <alignment horizontal="center" vertical="center"/>
      <protection locked="0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38" fontId="8" fillId="0" borderId="4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24" xfId="1" applyFont="1" applyBorder="1" applyAlignment="1" applyProtection="1">
      <alignment horizontal="right" vertical="center"/>
    </xf>
    <xf numFmtId="38" fontId="8" fillId="0" borderId="26" xfId="1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176" fontId="8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38" fontId="8" fillId="0" borderId="23" xfId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2" borderId="0" xfId="0" applyFont="1" applyFill="1" applyAlignment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F204714F-65D9-4A34-AECF-2650D53ABB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45</xdr:row>
      <xdr:rowOff>0</xdr:rowOff>
    </xdr:from>
    <xdr:to>
      <xdr:col>4</xdr:col>
      <xdr:colOff>352425</xdr:colOff>
      <xdr:row>45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00200" y="118395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581150" y="1183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10425" y="118395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609725" y="6261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210425" y="62611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334125" y="62611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45</xdr:row>
      <xdr:rowOff>0</xdr:rowOff>
    </xdr:from>
    <xdr:to>
      <xdr:col>4</xdr:col>
      <xdr:colOff>352425</xdr:colOff>
      <xdr:row>45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600200" y="118395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581150" y="1183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210425" y="118395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111</xdr:row>
      <xdr:rowOff>0</xdr:rowOff>
    </xdr:from>
    <xdr:to>
      <xdr:col>4</xdr:col>
      <xdr:colOff>352425</xdr:colOff>
      <xdr:row>111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132</xdr:row>
      <xdr:rowOff>0</xdr:rowOff>
    </xdr:from>
    <xdr:to>
      <xdr:col>4</xdr:col>
      <xdr:colOff>352425</xdr:colOff>
      <xdr:row>132</xdr:row>
      <xdr:rowOff>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132</xdr:row>
      <xdr:rowOff>0</xdr:rowOff>
    </xdr:from>
    <xdr:to>
      <xdr:col>4</xdr:col>
      <xdr:colOff>0</xdr:colOff>
      <xdr:row>132</xdr:row>
      <xdr:rowOff>0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132</xdr:row>
      <xdr:rowOff>0</xdr:rowOff>
    </xdr:from>
    <xdr:to>
      <xdr:col>26</xdr:col>
      <xdr:colOff>0</xdr:colOff>
      <xdr:row>132</xdr:row>
      <xdr:rowOff>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210425" y="3413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609725" y="455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210425" y="45561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334125" y="45561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6" name="Text Box 2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7" name="Text Box 2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8" name="Text Box 2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9" name="Text Box 2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40" name="Text Box 2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81</xdr:row>
      <xdr:rowOff>3175</xdr:rowOff>
    </xdr:from>
    <xdr:to>
      <xdr:col>4</xdr:col>
      <xdr:colOff>352425</xdr:colOff>
      <xdr:row>81</xdr:row>
      <xdr:rowOff>3175</xdr:rowOff>
    </xdr:to>
    <xdr:sp macro="" textlink="">
      <xdr:nvSpPr>
        <xdr:cNvPr id="41" name="Text Box 3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7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81</xdr:row>
      <xdr:rowOff>3175</xdr:rowOff>
    </xdr:from>
    <xdr:to>
      <xdr:col>24</xdr:col>
      <xdr:colOff>28575</xdr:colOff>
      <xdr:row>81</xdr:row>
      <xdr:rowOff>3175</xdr:rowOff>
    </xdr:to>
    <xdr:sp macro="" textlink="">
      <xdr:nvSpPr>
        <xdr:cNvPr id="42" name="Text Box 3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7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81</xdr:row>
      <xdr:rowOff>3175</xdr:rowOff>
    </xdr:from>
    <xdr:to>
      <xdr:col>4</xdr:col>
      <xdr:colOff>0</xdr:colOff>
      <xdr:row>81</xdr:row>
      <xdr:rowOff>3175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81</xdr:row>
      <xdr:rowOff>3175</xdr:rowOff>
    </xdr:from>
    <xdr:to>
      <xdr:col>4</xdr:col>
      <xdr:colOff>0</xdr:colOff>
      <xdr:row>81</xdr:row>
      <xdr:rowOff>3175</xdr:rowOff>
    </xdr:to>
    <xdr:sp macro="" textlink="">
      <xdr:nvSpPr>
        <xdr:cNvPr id="44" name="Text Box 3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81</xdr:row>
      <xdr:rowOff>3175</xdr:rowOff>
    </xdr:from>
    <xdr:to>
      <xdr:col>24</xdr:col>
      <xdr:colOff>542925</xdr:colOff>
      <xdr:row>81</xdr:row>
      <xdr:rowOff>3175</xdr:rowOff>
    </xdr:to>
    <xdr:sp macro="" textlink="">
      <xdr:nvSpPr>
        <xdr:cNvPr id="45" name="Text Box 3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7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609725" y="11071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210425" y="110712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50" name="Text Box 2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6334125" y="110712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58</xdr:row>
      <xdr:rowOff>3175</xdr:rowOff>
    </xdr:from>
    <xdr:to>
      <xdr:col>4</xdr:col>
      <xdr:colOff>352425</xdr:colOff>
      <xdr:row>58</xdr:row>
      <xdr:rowOff>3175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09725" y="15090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58</xdr:row>
      <xdr:rowOff>3175</xdr:rowOff>
    </xdr:from>
    <xdr:to>
      <xdr:col>24</xdr:col>
      <xdr:colOff>28575</xdr:colOff>
      <xdr:row>58</xdr:row>
      <xdr:rowOff>3175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210425" y="15090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58</xdr:row>
      <xdr:rowOff>3175</xdr:rowOff>
    </xdr:from>
    <xdr:to>
      <xdr:col>4</xdr:col>
      <xdr:colOff>0</xdr:colOff>
      <xdr:row>58</xdr:row>
      <xdr:rowOff>3175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58</xdr:row>
      <xdr:rowOff>3175</xdr:rowOff>
    </xdr:from>
    <xdr:to>
      <xdr:col>4</xdr:col>
      <xdr:colOff>0</xdr:colOff>
      <xdr:row>58</xdr:row>
      <xdr:rowOff>3175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58</xdr:row>
      <xdr:rowOff>3175</xdr:rowOff>
    </xdr:from>
    <xdr:to>
      <xdr:col>24</xdr:col>
      <xdr:colOff>542925</xdr:colOff>
      <xdr:row>58</xdr:row>
      <xdr:rowOff>3175</xdr:rowOff>
    </xdr:to>
    <xdr:sp macro="" textlink="">
      <xdr:nvSpPr>
        <xdr:cNvPr id="55" name="Text Box 2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334125" y="15090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3175</xdr:rowOff>
    </xdr:from>
    <xdr:to>
      <xdr:col>4</xdr:col>
      <xdr:colOff>352425</xdr:colOff>
      <xdr:row>69</xdr:row>
      <xdr:rowOff>3175</xdr:rowOff>
    </xdr:to>
    <xdr:sp macro="" textlink="">
      <xdr:nvSpPr>
        <xdr:cNvPr id="56" name="Text Box 2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92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69</xdr:row>
      <xdr:rowOff>3175</xdr:rowOff>
    </xdr:from>
    <xdr:to>
      <xdr:col>24</xdr:col>
      <xdr:colOff>28575</xdr:colOff>
      <xdr:row>69</xdr:row>
      <xdr:rowOff>3175</xdr:rowOff>
    </xdr:to>
    <xdr:sp macro="" textlink="">
      <xdr:nvSpPr>
        <xdr:cNvPr id="57" name="Text Box 2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92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69</xdr:row>
      <xdr:rowOff>3175</xdr:rowOff>
    </xdr:from>
    <xdr:to>
      <xdr:col>4</xdr:col>
      <xdr:colOff>0</xdr:colOff>
      <xdr:row>69</xdr:row>
      <xdr:rowOff>3175</xdr:rowOff>
    </xdr:to>
    <xdr:sp macro="" textlink="">
      <xdr:nvSpPr>
        <xdr:cNvPr id="58" name="Text Box 2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69</xdr:row>
      <xdr:rowOff>3175</xdr:rowOff>
    </xdr:from>
    <xdr:to>
      <xdr:col>4</xdr:col>
      <xdr:colOff>0</xdr:colOff>
      <xdr:row>69</xdr:row>
      <xdr:rowOff>3175</xdr:rowOff>
    </xdr:to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69</xdr:row>
      <xdr:rowOff>3175</xdr:rowOff>
    </xdr:from>
    <xdr:to>
      <xdr:col>24</xdr:col>
      <xdr:colOff>542925</xdr:colOff>
      <xdr:row>69</xdr:row>
      <xdr:rowOff>3175</xdr:rowOff>
    </xdr:to>
    <xdr:sp macro="" textlink="">
      <xdr:nvSpPr>
        <xdr:cNvPr id="60" name="Text Box 2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92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09725" y="4562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210425" y="45624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334125" y="45624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70" name="Text Box 1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75" name="Text Box 1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352425</xdr:colOff>
      <xdr:row>58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0</xdr:rowOff>
    </xdr:from>
    <xdr:to>
      <xdr:col>4</xdr:col>
      <xdr:colOff>352425</xdr:colOff>
      <xdr:row>69</xdr:row>
      <xdr:rowOff>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69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69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81</xdr:row>
      <xdr:rowOff>0</xdr:rowOff>
    </xdr:from>
    <xdr:to>
      <xdr:col>4</xdr:col>
      <xdr:colOff>352425</xdr:colOff>
      <xdr:row>81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81</xdr:row>
      <xdr:rowOff>0</xdr:rowOff>
    </xdr:from>
    <xdr:to>
      <xdr:col>26</xdr:col>
      <xdr:colOff>0</xdr:colOff>
      <xdr:row>81</xdr:row>
      <xdr:rowOff>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81</xdr:row>
      <xdr:rowOff>0</xdr:rowOff>
    </xdr:from>
    <xdr:to>
      <xdr:col>26</xdr:col>
      <xdr:colOff>0</xdr:colOff>
      <xdr:row>81</xdr:row>
      <xdr:rowOff>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91" name="Text Box 1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4" name="Text Box 2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95" name="Text Box 2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8" name="Text Box 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00" name="Text Box 10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01" name="Text Box 1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02" name="Text Box 1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4" name="Text Box 2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05" name="Text Box 2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57</xdr:row>
      <xdr:rowOff>250825</xdr:rowOff>
    </xdr:from>
    <xdr:to>
      <xdr:col>4</xdr:col>
      <xdr:colOff>352425</xdr:colOff>
      <xdr:row>57</xdr:row>
      <xdr:rowOff>250825</xdr:rowOff>
    </xdr:to>
    <xdr:sp macro="" textlink="">
      <xdr:nvSpPr>
        <xdr:cNvPr id="111" name="Text Box 1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57</xdr:row>
      <xdr:rowOff>250825</xdr:rowOff>
    </xdr:from>
    <xdr:to>
      <xdr:col>24</xdr:col>
      <xdr:colOff>28575</xdr:colOff>
      <xdr:row>57</xdr:row>
      <xdr:rowOff>250825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14" name="Text Box 2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57</xdr:row>
      <xdr:rowOff>250825</xdr:rowOff>
    </xdr:from>
    <xdr:to>
      <xdr:col>24</xdr:col>
      <xdr:colOff>542925</xdr:colOff>
      <xdr:row>57</xdr:row>
      <xdr:rowOff>250825</xdr:rowOff>
    </xdr:to>
    <xdr:sp macro="" textlink="">
      <xdr:nvSpPr>
        <xdr:cNvPr id="115" name="Text Box 2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352425</xdr:colOff>
      <xdr:row>58</xdr:row>
      <xdr:rowOff>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8" name="Text Box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68</xdr:row>
      <xdr:rowOff>250825</xdr:rowOff>
    </xdr:from>
    <xdr:to>
      <xdr:col>4</xdr:col>
      <xdr:colOff>352425</xdr:colOff>
      <xdr:row>68</xdr:row>
      <xdr:rowOff>250825</xdr:rowOff>
    </xdr:to>
    <xdr:sp macro="" textlink="">
      <xdr:nvSpPr>
        <xdr:cNvPr id="121" name="Text Box 1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68</xdr:row>
      <xdr:rowOff>250825</xdr:rowOff>
    </xdr:from>
    <xdr:to>
      <xdr:col>24</xdr:col>
      <xdr:colOff>28575</xdr:colOff>
      <xdr:row>68</xdr:row>
      <xdr:rowOff>250825</xdr:rowOff>
    </xdr:to>
    <xdr:sp macro="" textlink="">
      <xdr:nvSpPr>
        <xdr:cNvPr id="122" name="Text Box 1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68</xdr:row>
      <xdr:rowOff>250825</xdr:rowOff>
    </xdr:from>
    <xdr:to>
      <xdr:col>4</xdr:col>
      <xdr:colOff>0</xdr:colOff>
      <xdr:row>68</xdr:row>
      <xdr:rowOff>250825</xdr:rowOff>
    </xdr:to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68</xdr:row>
      <xdr:rowOff>250825</xdr:rowOff>
    </xdr:from>
    <xdr:to>
      <xdr:col>4</xdr:col>
      <xdr:colOff>0</xdr:colOff>
      <xdr:row>68</xdr:row>
      <xdr:rowOff>250825</xdr:rowOff>
    </xdr:to>
    <xdr:sp macro="" textlink="">
      <xdr:nvSpPr>
        <xdr:cNvPr id="124" name="Text Box 2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68</xdr:row>
      <xdr:rowOff>250825</xdr:rowOff>
    </xdr:from>
    <xdr:to>
      <xdr:col>24</xdr:col>
      <xdr:colOff>542925</xdr:colOff>
      <xdr:row>68</xdr:row>
      <xdr:rowOff>250825</xdr:rowOff>
    </xdr:to>
    <xdr:sp macro="" textlink="">
      <xdr:nvSpPr>
        <xdr:cNvPr id="125" name="Text Box 2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0</xdr:rowOff>
    </xdr:from>
    <xdr:to>
      <xdr:col>4</xdr:col>
      <xdr:colOff>352425</xdr:colOff>
      <xdr:row>69</xdr:row>
      <xdr:rowOff>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69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69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130" name="Text Box 10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80</xdr:row>
      <xdr:rowOff>250825</xdr:rowOff>
    </xdr:from>
    <xdr:to>
      <xdr:col>4</xdr:col>
      <xdr:colOff>352425</xdr:colOff>
      <xdr:row>80</xdr:row>
      <xdr:rowOff>250825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609725" y="21558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80</xdr:row>
      <xdr:rowOff>250825</xdr:rowOff>
    </xdr:from>
    <xdr:to>
      <xdr:col>24</xdr:col>
      <xdr:colOff>28575</xdr:colOff>
      <xdr:row>80</xdr:row>
      <xdr:rowOff>250825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7210425" y="21558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80</xdr:row>
      <xdr:rowOff>250825</xdr:rowOff>
    </xdr:from>
    <xdr:to>
      <xdr:col>4</xdr:col>
      <xdr:colOff>0</xdr:colOff>
      <xdr:row>80</xdr:row>
      <xdr:rowOff>250825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80</xdr:row>
      <xdr:rowOff>250825</xdr:rowOff>
    </xdr:from>
    <xdr:to>
      <xdr:col>4</xdr:col>
      <xdr:colOff>0</xdr:colOff>
      <xdr:row>80</xdr:row>
      <xdr:rowOff>250825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80</xdr:row>
      <xdr:rowOff>250825</xdr:rowOff>
    </xdr:from>
    <xdr:to>
      <xdr:col>24</xdr:col>
      <xdr:colOff>542925</xdr:colOff>
      <xdr:row>80</xdr:row>
      <xdr:rowOff>250825</xdr:rowOff>
    </xdr:to>
    <xdr:sp macro="" textlink="">
      <xdr:nvSpPr>
        <xdr:cNvPr id="135" name="Text Box 2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6334125" y="21558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81</xdr:row>
      <xdr:rowOff>0</xdr:rowOff>
    </xdr:from>
    <xdr:to>
      <xdr:col>4</xdr:col>
      <xdr:colOff>352425</xdr:colOff>
      <xdr:row>81</xdr:row>
      <xdr:rowOff>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81</xdr:row>
      <xdr:rowOff>0</xdr:rowOff>
    </xdr:from>
    <xdr:to>
      <xdr:col>26</xdr:col>
      <xdr:colOff>0</xdr:colOff>
      <xdr:row>81</xdr:row>
      <xdr:rowOff>0</xdr:rowOff>
    </xdr:to>
    <xdr:sp macro="" textlink="">
      <xdr:nvSpPr>
        <xdr:cNvPr id="137" name="Text Box 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45" name="Text Box 2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46" name="Text Box 1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47" name="Text Box 1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49" name="Text Box 2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50" name="Text Box 2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57</xdr:row>
      <xdr:rowOff>250825</xdr:rowOff>
    </xdr:from>
    <xdr:to>
      <xdr:col>4</xdr:col>
      <xdr:colOff>352425</xdr:colOff>
      <xdr:row>57</xdr:row>
      <xdr:rowOff>250825</xdr:rowOff>
    </xdr:to>
    <xdr:sp macro="" textlink="">
      <xdr:nvSpPr>
        <xdr:cNvPr id="151" name="Text Box 1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57</xdr:row>
      <xdr:rowOff>250825</xdr:rowOff>
    </xdr:from>
    <xdr:to>
      <xdr:col>24</xdr:col>
      <xdr:colOff>28575</xdr:colOff>
      <xdr:row>57</xdr:row>
      <xdr:rowOff>250825</xdr:rowOff>
    </xdr:to>
    <xdr:sp macro="" textlink="">
      <xdr:nvSpPr>
        <xdr:cNvPr id="152" name="Text Box 1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53" name="Text Box 1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54" name="Text Box 20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57</xdr:row>
      <xdr:rowOff>250825</xdr:rowOff>
    </xdr:from>
    <xdr:to>
      <xdr:col>24</xdr:col>
      <xdr:colOff>542925</xdr:colOff>
      <xdr:row>57</xdr:row>
      <xdr:rowOff>250825</xdr:rowOff>
    </xdr:to>
    <xdr:sp macro="" textlink="">
      <xdr:nvSpPr>
        <xdr:cNvPr id="155" name="Text Box 2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68</xdr:row>
      <xdr:rowOff>250825</xdr:rowOff>
    </xdr:from>
    <xdr:to>
      <xdr:col>4</xdr:col>
      <xdr:colOff>352425</xdr:colOff>
      <xdr:row>68</xdr:row>
      <xdr:rowOff>250825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68</xdr:row>
      <xdr:rowOff>250825</xdr:rowOff>
    </xdr:from>
    <xdr:to>
      <xdr:col>24</xdr:col>
      <xdr:colOff>28575</xdr:colOff>
      <xdr:row>68</xdr:row>
      <xdr:rowOff>250825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68</xdr:row>
      <xdr:rowOff>250825</xdr:rowOff>
    </xdr:from>
    <xdr:to>
      <xdr:col>4</xdr:col>
      <xdr:colOff>0</xdr:colOff>
      <xdr:row>68</xdr:row>
      <xdr:rowOff>250825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68</xdr:row>
      <xdr:rowOff>250825</xdr:rowOff>
    </xdr:from>
    <xdr:to>
      <xdr:col>4</xdr:col>
      <xdr:colOff>0</xdr:colOff>
      <xdr:row>68</xdr:row>
      <xdr:rowOff>250825</xdr:rowOff>
    </xdr:to>
    <xdr:sp macro="" textlink="">
      <xdr:nvSpPr>
        <xdr:cNvPr id="159" name="Text Box 2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68</xdr:row>
      <xdr:rowOff>250825</xdr:rowOff>
    </xdr:from>
    <xdr:to>
      <xdr:col>24</xdr:col>
      <xdr:colOff>542925</xdr:colOff>
      <xdr:row>68</xdr:row>
      <xdr:rowOff>250825</xdr:rowOff>
    </xdr:to>
    <xdr:sp macro="" textlink="">
      <xdr:nvSpPr>
        <xdr:cNvPr id="160" name="Text Box 2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149</xdr:row>
      <xdr:rowOff>0</xdr:rowOff>
    </xdr:from>
    <xdr:to>
      <xdr:col>4</xdr:col>
      <xdr:colOff>352425</xdr:colOff>
      <xdr:row>149</xdr:row>
      <xdr:rowOff>0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600200" y="387858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149</xdr:row>
      <xdr:rowOff>0</xdr:rowOff>
    </xdr:from>
    <xdr:to>
      <xdr:col>4</xdr:col>
      <xdr:colOff>0</xdr:colOff>
      <xdr:row>149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581150" y="387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149</xdr:row>
      <xdr:rowOff>0</xdr:rowOff>
    </xdr:from>
    <xdr:to>
      <xdr:col>26</xdr:col>
      <xdr:colOff>0</xdr:colOff>
      <xdr:row>149</xdr:row>
      <xdr:rowOff>0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7210425" y="387858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167</xdr:row>
      <xdr:rowOff>0</xdr:rowOff>
    </xdr:from>
    <xdr:to>
      <xdr:col>4</xdr:col>
      <xdr:colOff>352425</xdr:colOff>
      <xdr:row>167</xdr:row>
      <xdr:rowOff>0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600200" y="43729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581150" y="437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167</xdr:row>
      <xdr:rowOff>0</xdr:rowOff>
    </xdr:from>
    <xdr:to>
      <xdr:col>26</xdr:col>
      <xdr:colOff>0</xdr:colOff>
      <xdr:row>167</xdr:row>
      <xdr:rowOff>0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7210425" y="43729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185</xdr:row>
      <xdr:rowOff>0</xdr:rowOff>
    </xdr:from>
    <xdr:to>
      <xdr:col>4</xdr:col>
      <xdr:colOff>352425</xdr:colOff>
      <xdr:row>185</xdr:row>
      <xdr:rowOff>0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600200" y="490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185</xdr:row>
      <xdr:rowOff>0</xdr:rowOff>
    </xdr:from>
    <xdr:to>
      <xdr:col>4</xdr:col>
      <xdr:colOff>0</xdr:colOff>
      <xdr:row>185</xdr:row>
      <xdr:rowOff>0</xdr:rowOff>
    </xdr:to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581150" y="490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185</xdr:row>
      <xdr:rowOff>0</xdr:rowOff>
    </xdr:from>
    <xdr:to>
      <xdr:col>26</xdr:col>
      <xdr:colOff>0</xdr:colOff>
      <xdr:row>185</xdr:row>
      <xdr:rowOff>0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7210425" y="49063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223</xdr:row>
      <xdr:rowOff>0</xdr:rowOff>
    </xdr:from>
    <xdr:to>
      <xdr:col>4</xdr:col>
      <xdr:colOff>352425</xdr:colOff>
      <xdr:row>223</xdr:row>
      <xdr:rowOff>0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600200" y="597503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223</xdr:row>
      <xdr:rowOff>0</xdr:rowOff>
    </xdr:from>
    <xdr:to>
      <xdr:col>4</xdr:col>
      <xdr:colOff>0</xdr:colOff>
      <xdr:row>223</xdr:row>
      <xdr:rowOff>0</xdr:rowOff>
    </xdr:to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581150" y="59750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223</xdr:row>
      <xdr:rowOff>0</xdr:rowOff>
    </xdr:from>
    <xdr:to>
      <xdr:col>26</xdr:col>
      <xdr:colOff>0</xdr:colOff>
      <xdr:row>223</xdr:row>
      <xdr:rowOff>0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7210425" y="597503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185</xdr:row>
      <xdr:rowOff>0</xdr:rowOff>
    </xdr:from>
    <xdr:to>
      <xdr:col>4</xdr:col>
      <xdr:colOff>352425</xdr:colOff>
      <xdr:row>185</xdr:row>
      <xdr:rowOff>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600200" y="490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185</xdr:row>
      <xdr:rowOff>0</xdr:rowOff>
    </xdr:from>
    <xdr:to>
      <xdr:col>4</xdr:col>
      <xdr:colOff>0</xdr:colOff>
      <xdr:row>185</xdr:row>
      <xdr:rowOff>0</xdr:rowOff>
    </xdr:to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581150" y="490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185</xdr:row>
      <xdr:rowOff>0</xdr:rowOff>
    </xdr:from>
    <xdr:to>
      <xdr:col>26</xdr:col>
      <xdr:colOff>0</xdr:colOff>
      <xdr:row>185</xdr:row>
      <xdr:rowOff>0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7210425" y="49063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203</xdr:row>
      <xdr:rowOff>0</xdr:rowOff>
    </xdr:from>
    <xdr:to>
      <xdr:col>4</xdr:col>
      <xdr:colOff>352425</xdr:colOff>
      <xdr:row>203</xdr:row>
      <xdr:rowOff>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600200" y="540353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203</xdr:row>
      <xdr:rowOff>0</xdr:rowOff>
    </xdr:from>
    <xdr:to>
      <xdr:col>4</xdr:col>
      <xdr:colOff>0</xdr:colOff>
      <xdr:row>203</xdr:row>
      <xdr:rowOff>0</xdr:rowOff>
    </xdr:to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581150" y="5403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203</xdr:row>
      <xdr:rowOff>0</xdr:rowOff>
    </xdr:from>
    <xdr:to>
      <xdr:col>26</xdr:col>
      <xdr:colOff>0</xdr:colOff>
      <xdr:row>203</xdr:row>
      <xdr:rowOff>0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7210425" y="540353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221</xdr:row>
      <xdr:rowOff>0</xdr:rowOff>
    </xdr:from>
    <xdr:to>
      <xdr:col>4</xdr:col>
      <xdr:colOff>352425</xdr:colOff>
      <xdr:row>221</xdr:row>
      <xdr:rowOff>0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600200" y="59150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221</xdr:row>
      <xdr:rowOff>0</xdr:rowOff>
    </xdr:from>
    <xdr:to>
      <xdr:col>4</xdr:col>
      <xdr:colOff>0</xdr:colOff>
      <xdr:row>221</xdr:row>
      <xdr:rowOff>0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581150" y="59150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221</xdr:row>
      <xdr:rowOff>0</xdr:rowOff>
    </xdr:from>
    <xdr:to>
      <xdr:col>26</xdr:col>
      <xdr:colOff>0</xdr:colOff>
      <xdr:row>221</xdr:row>
      <xdr:rowOff>0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7210425" y="59150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239</xdr:row>
      <xdr:rowOff>0</xdr:rowOff>
    </xdr:from>
    <xdr:to>
      <xdr:col>4</xdr:col>
      <xdr:colOff>352425</xdr:colOff>
      <xdr:row>239</xdr:row>
      <xdr:rowOff>0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600200" y="641223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239</xdr:row>
      <xdr:rowOff>0</xdr:rowOff>
    </xdr:from>
    <xdr:to>
      <xdr:col>4</xdr:col>
      <xdr:colOff>0</xdr:colOff>
      <xdr:row>239</xdr:row>
      <xdr:rowOff>0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581150" y="64122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239</xdr:row>
      <xdr:rowOff>0</xdr:rowOff>
    </xdr:from>
    <xdr:to>
      <xdr:col>26</xdr:col>
      <xdr:colOff>0</xdr:colOff>
      <xdr:row>239</xdr:row>
      <xdr:rowOff>0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7210425" y="641223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111</xdr:row>
      <xdr:rowOff>0</xdr:rowOff>
    </xdr:from>
    <xdr:to>
      <xdr:col>4</xdr:col>
      <xdr:colOff>352425</xdr:colOff>
      <xdr:row>111</xdr:row>
      <xdr:rowOff>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132</xdr:row>
      <xdr:rowOff>0</xdr:rowOff>
    </xdr:from>
    <xdr:to>
      <xdr:col>4</xdr:col>
      <xdr:colOff>352425</xdr:colOff>
      <xdr:row>132</xdr:row>
      <xdr:rowOff>0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187" name="Text Box 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188" name="Text Box 6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132</xdr:row>
      <xdr:rowOff>0</xdr:rowOff>
    </xdr:from>
    <xdr:to>
      <xdr:col>4</xdr:col>
      <xdr:colOff>0</xdr:colOff>
      <xdr:row>132</xdr:row>
      <xdr:rowOff>0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132</xdr:row>
      <xdr:rowOff>0</xdr:rowOff>
    </xdr:from>
    <xdr:to>
      <xdr:col>26</xdr:col>
      <xdr:colOff>0</xdr:colOff>
      <xdr:row>132</xdr:row>
      <xdr:rowOff>0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7210425" y="3413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192" name="Text Box 10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110</xdr:row>
      <xdr:rowOff>250825</xdr:rowOff>
    </xdr:from>
    <xdr:to>
      <xdr:col>4</xdr:col>
      <xdr:colOff>352425</xdr:colOff>
      <xdr:row>110</xdr:row>
      <xdr:rowOff>250825</xdr:rowOff>
    </xdr:to>
    <xdr:sp macro="" textlink="">
      <xdr:nvSpPr>
        <xdr:cNvPr id="193" name="Text Box 17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609725" y="291973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110</xdr:row>
      <xdr:rowOff>250825</xdr:rowOff>
    </xdr:from>
    <xdr:to>
      <xdr:col>24</xdr:col>
      <xdr:colOff>28575</xdr:colOff>
      <xdr:row>110</xdr:row>
      <xdr:rowOff>250825</xdr:rowOff>
    </xdr:to>
    <xdr:sp macro="" textlink="">
      <xdr:nvSpPr>
        <xdr:cNvPr id="194" name="Text Box 1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7210425" y="291973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110</xdr:row>
      <xdr:rowOff>250825</xdr:rowOff>
    </xdr:from>
    <xdr:to>
      <xdr:col>4</xdr:col>
      <xdr:colOff>0</xdr:colOff>
      <xdr:row>110</xdr:row>
      <xdr:rowOff>250825</xdr:rowOff>
    </xdr:to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587500" y="29197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110</xdr:row>
      <xdr:rowOff>250825</xdr:rowOff>
    </xdr:from>
    <xdr:to>
      <xdr:col>4</xdr:col>
      <xdr:colOff>0</xdr:colOff>
      <xdr:row>110</xdr:row>
      <xdr:rowOff>250825</xdr:rowOff>
    </xdr:to>
    <xdr:sp macro="" textlink="">
      <xdr:nvSpPr>
        <xdr:cNvPr id="196" name="Text Box 20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587500" y="29197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110</xdr:row>
      <xdr:rowOff>250825</xdr:rowOff>
    </xdr:from>
    <xdr:to>
      <xdr:col>24</xdr:col>
      <xdr:colOff>542925</xdr:colOff>
      <xdr:row>110</xdr:row>
      <xdr:rowOff>250825</xdr:rowOff>
    </xdr:to>
    <xdr:sp macro="" textlink="">
      <xdr:nvSpPr>
        <xdr:cNvPr id="197" name="Text Box 2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6334125" y="291973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111</xdr:row>
      <xdr:rowOff>0</xdr:rowOff>
    </xdr:from>
    <xdr:to>
      <xdr:col>4</xdr:col>
      <xdr:colOff>352425</xdr:colOff>
      <xdr:row>111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200" name="Text Box 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132</xdr:row>
      <xdr:rowOff>0</xdr:rowOff>
    </xdr:from>
    <xdr:to>
      <xdr:col>4</xdr:col>
      <xdr:colOff>352425</xdr:colOff>
      <xdr:row>132</xdr:row>
      <xdr:rowOff>0</xdr:rowOff>
    </xdr:to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132</xdr:row>
      <xdr:rowOff>0</xdr:rowOff>
    </xdr:from>
    <xdr:to>
      <xdr:col>4</xdr:col>
      <xdr:colOff>0</xdr:colOff>
      <xdr:row>132</xdr:row>
      <xdr:rowOff>0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213" name="Text Box 17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514475" y="63563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214" name="Text Box 1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7105650" y="63563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16" name="Text Box 20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217" name="Text Box 2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6229350" y="63563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19" name="Text Box 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20" name="Text Box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22" name="Text Box 10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0</xdr:rowOff>
    </xdr:from>
    <xdr:to>
      <xdr:col>4</xdr:col>
      <xdr:colOff>352425</xdr:colOff>
      <xdr:row>69</xdr:row>
      <xdr:rowOff>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514475" y="18173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90</xdr:row>
      <xdr:rowOff>0</xdr:rowOff>
    </xdr:from>
    <xdr:to>
      <xdr:col>4</xdr:col>
      <xdr:colOff>352425</xdr:colOff>
      <xdr:row>90</xdr:row>
      <xdr:rowOff>0</xdr:rowOff>
    </xdr:to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504950" y="231076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69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225" name="Text Box 5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7105650" y="18173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226" name="Text Box 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227" name="Text Box 7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485900" y="23107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90</xdr:row>
      <xdr:rowOff>0</xdr:rowOff>
    </xdr:from>
    <xdr:to>
      <xdr:col>26</xdr:col>
      <xdr:colOff>0</xdr:colOff>
      <xdr:row>90</xdr:row>
      <xdr:rowOff>0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7105650" y="23107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69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230" name="Text Box 10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6229350" y="18173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231" name="Text Box 17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514475" y="4651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232" name="Text Box 18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7105650" y="46513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233" name="Text Box 19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234" name="Text Box 20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235" name="Text Box 2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6229350" y="46513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36" name="Text Box 24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237" name="Text Box 25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8" name="Text Box 2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9" name="Text Box 27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240" name="Text Box 28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241" name="Text Box 3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514475" y="11147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242" name="Text Box 3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7105650" y="111474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243" name="Text Box 3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244" name="Text Box 3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245" name="Text Box 35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6229350" y="111474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514475" y="4657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247" name="Text Box 5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7105650" y="46577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48" name="Text Box 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250" name="Text Box 10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6229350" y="46577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52" name="Text Box 5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53" name="Text Box 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55" name="Text Box 10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57" name="Text Box 5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60" name="Text Box 10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61" name="Text Box 17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262" name="Text Box 18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64" name="Text Box 20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265" name="Text Box 2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67" name="Text Box 5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270" name="Text Box 10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71" name="Text Box 17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514475" y="11137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272" name="Text Box 18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7105650" y="111379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4" name="Text Box 20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275" name="Text Box 2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6229350" y="111379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77" name="Text Box 5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78" name="Text Box 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280" name="Text Box 1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81" name="Text Box 17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282" name="Text Box 1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84" name="Text Box 2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285" name="Text Box 2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108</xdr:row>
      <xdr:rowOff>0</xdr:rowOff>
    </xdr:from>
    <xdr:to>
      <xdr:col>4</xdr:col>
      <xdr:colOff>352425</xdr:colOff>
      <xdr:row>108</xdr:row>
      <xdr:rowOff>0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504950" y="27908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87" name="Text Box 7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485900" y="2790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108</xdr:row>
      <xdr:rowOff>0</xdr:rowOff>
    </xdr:from>
    <xdr:to>
      <xdr:col>26</xdr:col>
      <xdr:colOff>0</xdr:colOff>
      <xdr:row>108</xdr:row>
      <xdr:rowOff>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7105650" y="27908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126</xdr:row>
      <xdr:rowOff>0</xdr:rowOff>
    </xdr:from>
    <xdr:to>
      <xdr:col>4</xdr:col>
      <xdr:colOff>352425</xdr:colOff>
      <xdr:row>126</xdr:row>
      <xdr:rowOff>0</xdr:rowOff>
    </xdr:to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504950" y="328517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126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485900" y="32851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19050</xdr:colOff>
      <xdr:row>144</xdr:row>
      <xdr:rowOff>0</xdr:rowOff>
    </xdr:from>
    <xdr:to>
      <xdr:col>4</xdr:col>
      <xdr:colOff>352425</xdr:colOff>
      <xdr:row>144</xdr:row>
      <xdr:rowOff>0</xdr:rowOff>
    </xdr:to>
    <xdr:sp macro="" textlink="">
      <xdr:nvSpPr>
        <xdr:cNvPr id="292" name="Text Box 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504950" y="378999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144</xdr:row>
      <xdr:rowOff>0</xdr:rowOff>
    </xdr:from>
    <xdr:to>
      <xdr:col>4</xdr:col>
      <xdr:colOff>0</xdr:colOff>
      <xdr:row>144</xdr:row>
      <xdr:rowOff>0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485900" y="37899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144</xdr:row>
      <xdr:rowOff>0</xdr:rowOff>
    </xdr:from>
    <xdr:to>
      <xdr:col>26</xdr:col>
      <xdr:colOff>0</xdr:colOff>
      <xdr:row>144</xdr:row>
      <xdr:rowOff>0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7105650" y="378999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98" name="Text Box 5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99" name="Text Box 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01" name="Text Box 1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302" name="Text Box 17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514475" y="63563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303" name="Text Box 18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7105650" y="63563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305" name="Text Box 20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306" name="Text Box 2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6229350" y="63563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08" name="Text Box 5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7105650" y="6362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6229350" y="6362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0</xdr:rowOff>
    </xdr:from>
    <xdr:to>
      <xdr:col>4</xdr:col>
      <xdr:colOff>352425</xdr:colOff>
      <xdr:row>69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514475" y="18173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90</xdr:row>
      <xdr:rowOff>0</xdr:rowOff>
    </xdr:from>
    <xdr:to>
      <xdr:col>4</xdr:col>
      <xdr:colOff>352425</xdr:colOff>
      <xdr:row>90</xdr:row>
      <xdr:rowOff>0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504950" y="231076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69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7105650" y="181737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485900" y="23107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90</xdr:row>
      <xdr:rowOff>0</xdr:rowOff>
    </xdr:from>
    <xdr:to>
      <xdr:col>26</xdr:col>
      <xdr:colOff>0</xdr:colOff>
      <xdr:row>90</xdr:row>
      <xdr:rowOff>0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7105650" y="23107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69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6229350" y="181737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20" name="Text Box 17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514475" y="4651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321" name="Text Box 18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7105650" y="46513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23" name="Text Box 20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324" name="Text Box 2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6229350" y="46513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25" name="Text Box 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26" name="Text Box 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27" name="Text Box 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28" name="Text Box 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329" name="Text Box 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330" name="Text Box 3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7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331" name="Text Box 3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74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332" name="Text Box 3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333" name="Text Box 3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334" name="Text Box 35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6229350" y="111474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514475" y="4657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336" name="Text Box 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7105650" y="46577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339" name="Text Box 10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6229350" y="46577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41" name="Text Box 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42" name="Text Box 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43" name="Text Box 9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44" name="Text Box 10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49" name="Text Box 10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6229350" y="111442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50" name="Text Box 17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51" name="Text Box 18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53" name="Text Box 20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354" name="Text Box 2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56" name="Text Box 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7105650" y="79057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59" name="Text Box 10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6229350" y="79057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360" name="Text Box 17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514475" y="11137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361" name="Text Box 18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7105650" y="111379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363" name="Text Box 20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364" name="Text Box 2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6229350" y="111379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7105650" y="11144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70" name="Text Box 17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371" name="Text Box 18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7105650" y="7899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73" name="Text Box 20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374" name="Text Box 2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6229350" y="78994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108</xdr:row>
      <xdr:rowOff>0</xdr:rowOff>
    </xdr:from>
    <xdr:to>
      <xdr:col>4</xdr:col>
      <xdr:colOff>352425</xdr:colOff>
      <xdr:row>108</xdr:row>
      <xdr:rowOff>0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504950" y="27908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376" name="Text Box 7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485900" y="2790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108</xdr:row>
      <xdr:rowOff>0</xdr:rowOff>
    </xdr:from>
    <xdr:to>
      <xdr:col>26</xdr:col>
      <xdr:colOff>0</xdr:colOff>
      <xdr:row>108</xdr:row>
      <xdr:rowOff>0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7105650" y="27908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126</xdr:row>
      <xdr:rowOff>0</xdr:rowOff>
    </xdr:from>
    <xdr:to>
      <xdr:col>4</xdr:col>
      <xdr:colOff>352425</xdr:colOff>
      <xdr:row>126</xdr:row>
      <xdr:rowOff>0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504950" y="328517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126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485900" y="32851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19050</xdr:colOff>
      <xdr:row>144</xdr:row>
      <xdr:rowOff>0</xdr:rowOff>
    </xdr:from>
    <xdr:to>
      <xdr:col>4</xdr:col>
      <xdr:colOff>352425</xdr:colOff>
      <xdr:row>144</xdr:row>
      <xdr:rowOff>0</xdr:rowOff>
    </xdr:to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504950" y="378999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144</xdr:row>
      <xdr:rowOff>0</xdr:rowOff>
    </xdr:from>
    <xdr:to>
      <xdr:col>4</xdr:col>
      <xdr:colOff>0</xdr:colOff>
      <xdr:row>144</xdr:row>
      <xdr:rowOff>0</xdr:rowOff>
    </xdr:to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485900" y="37899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144</xdr:row>
      <xdr:rowOff>0</xdr:rowOff>
    </xdr:from>
    <xdr:to>
      <xdr:col>26</xdr:col>
      <xdr:colOff>0</xdr:colOff>
      <xdr:row>144</xdr:row>
      <xdr:rowOff>0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7105650" y="378999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25</xdr:col>
      <xdr:colOff>570706</xdr:colOff>
      <xdr:row>70</xdr:row>
      <xdr:rowOff>794</xdr:rowOff>
    </xdr:from>
    <xdr:to>
      <xdr:col>25</xdr:col>
      <xdr:colOff>572294</xdr:colOff>
      <xdr:row>71</xdr:row>
      <xdr:rowOff>123258</xdr:rowOff>
    </xdr:to>
    <xdr:cxnSp macro="">
      <xdr:nvCxnSpPr>
        <xdr:cNvPr id="384" name="直線矢印コネクタ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CxnSpPr/>
      </xdr:nvCxnSpPr>
      <xdr:spPr>
        <a:xfrm rot="5400000" flipH="1" flipV="1">
          <a:off x="9882868" y="18587357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570707</xdr:colOff>
      <xdr:row>74</xdr:row>
      <xdr:rowOff>793</xdr:rowOff>
    </xdr:from>
    <xdr:to>
      <xdr:col>25</xdr:col>
      <xdr:colOff>572295</xdr:colOff>
      <xdr:row>75</xdr:row>
      <xdr:rowOff>136864</xdr:rowOff>
    </xdr:to>
    <xdr:cxnSp macro="">
      <xdr:nvCxnSpPr>
        <xdr:cNvPr id="385" name="直線矢印コネクタ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CxnSpPr/>
      </xdr:nvCxnSpPr>
      <xdr:spPr>
        <a:xfrm rot="5400000">
          <a:off x="9876065" y="19232335"/>
          <a:ext cx="326571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B99C2E53-F6DF-47A1-8321-8B500416562F}"/>
            </a:ext>
          </a:extLst>
        </xdr:cNvPr>
        <xdr:cNvSpPr txBox="1">
          <a:spLocks noChangeArrowheads="1"/>
        </xdr:cNvSpPr>
      </xdr:nvSpPr>
      <xdr:spPr bwMode="auto">
        <a:xfrm>
          <a:off x="1416504" y="6477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43</xdr:col>
      <xdr:colOff>19050</xdr:colOff>
      <xdr:row>45</xdr:row>
      <xdr:rowOff>0</xdr:rowOff>
    </xdr:from>
    <xdr:to>
      <xdr:col>43</xdr:col>
      <xdr:colOff>352425</xdr:colOff>
      <xdr:row>45</xdr:row>
      <xdr:rowOff>0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E76703DD-EC7B-40E4-B3DB-D46D904D8374}"/>
            </a:ext>
          </a:extLst>
        </xdr:cNvPr>
        <xdr:cNvSpPr txBox="1">
          <a:spLocks noChangeArrowheads="1"/>
        </xdr:cNvSpPr>
      </xdr:nvSpPr>
      <xdr:spPr bwMode="auto">
        <a:xfrm>
          <a:off x="1406979" y="11770179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388" name="Text Box 5">
          <a:extLst>
            <a:ext uri="{FF2B5EF4-FFF2-40B4-BE49-F238E27FC236}">
              <a16:creationId xmlns:a16="http://schemas.microsoft.com/office/drawing/2014/main" id="{2ACD2802-0A9C-42C0-917C-73AAF3931D26}"/>
            </a:ext>
          </a:extLst>
        </xdr:cNvPr>
        <xdr:cNvSpPr txBox="1">
          <a:spLocks noChangeArrowheads="1"/>
        </xdr:cNvSpPr>
      </xdr:nvSpPr>
      <xdr:spPr bwMode="auto">
        <a:xfrm>
          <a:off x="7557407" y="64770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id="{D511B112-8DC2-4528-B7DC-0CB3FBA4291F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609600</xdr:colOff>
      <xdr:row>45</xdr:row>
      <xdr:rowOff>0</xdr:rowOff>
    </xdr:from>
    <xdr:to>
      <xdr:col>43</xdr:col>
      <xdr:colOff>0</xdr:colOff>
      <xdr:row>45</xdr:row>
      <xdr:rowOff>0</xdr:rowOff>
    </xdr:to>
    <xdr:sp macro="" textlink="">
      <xdr:nvSpPr>
        <xdr:cNvPr id="390" name="Text Box 7">
          <a:extLst>
            <a:ext uri="{FF2B5EF4-FFF2-40B4-BE49-F238E27FC236}">
              <a16:creationId xmlns:a16="http://schemas.microsoft.com/office/drawing/2014/main" id="{25838E5A-D9DC-483F-9928-A3FDFEAD0A9B}"/>
            </a:ext>
          </a:extLst>
        </xdr:cNvPr>
        <xdr:cNvSpPr txBox="1">
          <a:spLocks noChangeArrowheads="1"/>
        </xdr:cNvSpPr>
      </xdr:nvSpPr>
      <xdr:spPr bwMode="auto">
        <a:xfrm>
          <a:off x="1392011" y="1177017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45</xdr:row>
      <xdr:rowOff>0</xdr:rowOff>
    </xdr:from>
    <xdr:to>
      <xdr:col>65</xdr:col>
      <xdr:colOff>0</xdr:colOff>
      <xdr:row>45</xdr:row>
      <xdr:rowOff>0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A914D031-2F08-4621-A675-6BAED0917A17}"/>
            </a:ext>
          </a:extLst>
        </xdr:cNvPr>
        <xdr:cNvSpPr txBox="1">
          <a:spLocks noChangeArrowheads="1"/>
        </xdr:cNvSpPr>
      </xdr:nvSpPr>
      <xdr:spPr bwMode="auto">
        <a:xfrm>
          <a:off x="7557407" y="11770179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5754309B-7F8C-460D-A0C2-58D25C802967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393" name="Text Box 10">
          <a:extLst>
            <a:ext uri="{FF2B5EF4-FFF2-40B4-BE49-F238E27FC236}">
              <a16:creationId xmlns:a16="http://schemas.microsoft.com/office/drawing/2014/main" id="{348309FE-47C9-40D7-AD8A-41904A61BF5C}"/>
            </a:ext>
          </a:extLst>
        </xdr:cNvPr>
        <xdr:cNvSpPr txBox="1">
          <a:spLocks noChangeArrowheads="1"/>
        </xdr:cNvSpPr>
      </xdr:nvSpPr>
      <xdr:spPr bwMode="auto">
        <a:xfrm>
          <a:off x="6496050" y="6477000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23</xdr:row>
      <xdr:rowOff>250825</xdr:rowOff>
    </xdr:from>
    <xdr:to>
      <xdr:col>43</xdr:col>
      <xdr:colOff>352425</xdr:colOff>
      <xdr:row>23</xdr:row>
      <xdr:rowOff>250825</xdr:rowOff>
    </xdr:to>
    <xdr:sp macro="" textlink="">
      <xdr:nvSpPr>
        <xdr:cNvPr id="394" name="Text Box 17">
          <a:extLst>
            <a:ext uri="{FF2B5EF4-FFF2-40B4-BE49-F238E27FC236}">
              <a16:creationId xmlns:a16="http://schemas.microsoft.com/office/drawing/2014/main" id="{06684C63-EEF7-41D3-8B02-A5E734835BA9}"/>
            </a:ext>
          </a:extLst>
        </xdr:cNvPr>
        <xdr:cNvSpPr txBox="1">
          <a:spLocks noChangeArrowheads="1"/>
        </xdr:cNvSpPr>
      </xdr:nvSpPr>
      <xdr:spPr bwMode="auto">
        <a:xfrm>
          <a:off x="1416504" y="64692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23</xdr:row>
      <xdr:rowOff>250825</xdr:rowOff>
    </xdr:from>
    <xdr:to>
      <xdr:col>63</xdr:col>
      <xdr:colOff>28575</xdr:colOff>
      <xdr:row>23</xdr:row>
      <xdr:rowOff>250825</xdr:rowOff>
    </xdr:to>
    <xdr:sp macro="" textlink="">
      <xdr:nvSpPr>
        <xdr:cNvPr id="395" name="Text Box 18">
          <a:extLst>
            <a:ext uri="{FF2B5EF4-FFF2-40B4-BE49-F238E27FC236}">
              <a16:creationId xmlns:a16="http://schemas.microsoft.com/office/drawing/2014/main" id="{F6011F34-EC65-4606-AD44-8693BA4502EF}"/>
            </a:ext>
          </a:extLst>
        </xdr:cNvPr>
        <xdr:cNvSpPr txBox="1">
          <a:spLocks noChangeArrowheads="1"/>
        </xdr:cNvSpPr>
      </xdr:nvSpPr>
      <xdr:spPr bwMode="auto">
        <a:xfrm>
          <a:off x="7376432" y="6469289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8BF281EE-3D4D-4D38-A685-945E78AD3718}"/>
            </a:ext>
          </a:extLst>
        </xdr:cNvPr>
        <xdr:cNvSpPr txBox="1">
          <a:spLocks noChangeArrowheads="1"/>
        </xdr:cNvSpPr>
      </xdr:nvSpPr>
      <xdr:spPr bwMode="auto">
        <a:xfrm>
          <a:off x="1394279" y="6469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397" name="Text Box 20">
          <a:extLst>
            <a:ext uri="{FF2B5EF4-FFF2-40B4-BE49-F238E27FC236}">
              <a16:creationId xmlns:a16="http://schemas.microsoft.com/office/drawing/2014/main" id="{42A27D71-FE1E-44E1-AF50-85F8A20922F8}"/>
            </a:ext>
          </a:extLst>
        </xdr:cNvPr>
        <xdr:cNvSpPr txBox="1">
          <a:spLocks noChangeArrowheads="1"/>
        </xdr:cNvSpPr>
      </xdr:nvSpPr>
      <xdr:spPr bwMode="auto">
        <a:xfrm>
          <a:off x="1394279" y="6469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23</xdr:row>
      <xdr:rowOff>250825</xdr:rowOff>
    </xdr:from>
    <xdr:to>
      <xdr:col>63</xdr:col>
      <xdr:colOff>542925</xdr:colOff>
      <xdr:row>23</xdr:row>
      <xdr:rowOff>250825</xdr:rowOff>
    </xdr:to>
    <xdr:sp macro="" textlink="">
      <xdr:nvSpPr>
        <xdr:cNvPr id="398" name="Text Box 21">
          <a:extLst>
            <a:ext uri="{FF2B5EF4-FFF2-40B4-BE49-F238E27FC236}">
              <a16:creationId xmlns:a16="http://schemas.microsoft.com/office/drawing/2014/main" id="{2145D339-0CDA-4C3A-BD6E-1457B148A5C0}"/>
            </a:ext>
          </a:extLst>
        </xdr:cNvPr>
        <xdr:cNvSpPr txBox="1">
          <a:spLocks noChangeArrowheads="1"/>
        </xdr:cNvSpPr>
      </xdr:nvSpPr>
      <xdr:spPr bwMode="auto">
        <a:xfrm>
          <a:off x="6457950" y="6469289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DA580E12-4119-49B9-AFE3-1F03361F9F2B}"/>
            </a:ext>
          </a:extLst>
        </xdr:cNvPr>
        <xdr:cNvSpPr txBox="1">
          <a:spLocks noChangeArrowheads="1"/>
        </xdr:cNvSpPr>
      </xdr:nvSpPr>
      <xdr:spPr bwMode="auto">
        <a:xfrm>
          <a:off x="1416504" y="6477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400" name="Text Box 5">
          <a:extLst>
            <a:ext uri="{FF2B5EF4-FFF2-40B4-BE49-F238E27FC236}">
              <a16:creationId xmlns:a16="http://schemas.microsoft.com/office/drawing/2014/main" id="{3B5441AD-F230-4DB1-B636-718D35FEDA59}"/>
            </a:ext>
          </a:extLst>
        </xdr:cNvPr>
        <xdr:cNvSpPr txBox="1">
          <a:spLocks noChangeArrowheads="1"/>
        </xdr:cNvSpPr>
      </xdr:nvSpPr>
      <xdr:spPr bwMode="auto">
        <a:xfrm>
          <a:off x="7557407" y="64770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401" name="Text Box 6">
          <a:extLst>
            <a:ext uri="{FF2B5EF4-FFF2-40B4-BE49-F238E27FC236}">
              <a16:creationId xmlns:a16="http://schemas.microsoft.com/office/drawing/2014/main" id="{2FE26D77-92FF-4BC2-A271-C09845C930ED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B49A6491-684E-470B-A17C-02E5E71D4C9F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403" name="Text Box 10">
          <a:extLst>
            <a:ext uri="{FF2B5EF4-FFF2-40B4-BE49-F238E27FC236}">
              <a16:creationId xmlns:a16="http://schemas.microsoft.com/office/drawing/2014/main" id="{3C7033C7-4FD0-4705-ABE3-98E1D31C3739}"/>
            </a:ext>
          </a:extLst>
        </xdr:cNvPr>
        <xdr:cNvSpPr txBox="1">
          <a:spLocks noChangeArrowheads="1"/>
        </xdr:cNvSpPr>
      </xdr:nvSpPr>
      <xdr:spPr bwMode="auto">
        <a:xfrm>
          <a:off x="6496050" y="6477000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19050</xdr:colOff>
      <xdr:row>45</xdr:row>
      <xdr:rowOff>0</xdr:rowOff>
    </xdr:from>
    <xdr:to>
      <xdr:col>43</xdr:col>
      <xdr:colOff>352425</xdr:colOff>
      <xdr:row>45</xdr:row>
      <xdr:rowOff>0</xdr:rowOff>
    </xdr:to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098B48BA-AE2A-4320-A542-C472C8DB325D}"/>
            </a:ext>
          </a:extLst>
        </xdr:cNvPr>
        <xdr:cNvSpPr txBox="1">
          <a:spLocks noChangeArrowheads="1"/>
        </xdr:cNvSpPr>
      </xdr:nvSpPr>
      <xdr:spPr bwMode="auto">
        <a:xfrm>
          <a:off x="1406979" y="11770179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45</xdr:row>
      <xdr:rowOff>0</xdr:rowOff>
    </xdr:from>
    <xdr:to>
      <xdr:col>43</xdr:col>
      <xdr:colOff>0</xdr:colOff>
      <xdr:row>45</xdr:row>
      <xdr:rowOff>0</xdr:rowOff>
    </xdr:to>
    <xdr:sp macro="" textlink="">
      <xdr:nvSpPr>
        <xdr:cNvPr id="405" name="Text Box 7">
          <a:extLst>
            <a:ext uri="{FF2B5EF4-FFF2-40B4-BE49-F238E27FC236}">
              <a16:creationId xmlns:a16="http://schemas.microsoft.com/office/drawing/2014/main" id="{25156292-C294-4098-8574-CB5149D91D21}"/>
            </a:ext>
          </a:extLst>
        </xdr:cNvPr>
        <xdr:cNvSpPr txBox="1">
          <a:spLocks noChangeArrowheads="1"/>
        </xdr:cNvSpPr>
      </xdr:nvSpPr>
      <xdr:spPr bwMode="auto">
        <a:xfrm>
          <a:off x="1392011" y="1177017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45</xdr:row>
      <xdr:rowOff>0</xdr:rowOff>
    </xdr:from>
    <xdr:to>
      <xdr:col>65</xdr:col>
      <xdr:colOff>0</xdr:colOff>
      <xdr:row>45</xdr:row>
      <xdr:rowOff>0</xdr:rowOff>
    </xdr:to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4EFF6A46-8C9A-4FAF-9891-603017F02688}"/>
            </a:ext>
          </a:extLst>
        </xdr:cNvPr>
        <xdr:cNvSpPr txBox="1">
          <a:spLocks noChangeArrowheads="1"/>
        </xdr:cNvSpPr>
      </xdr:nvSpPr>
      <xdr:spPr bwMode="auto">
        <a:xfrm>
          <a:off x="7557407" y="11770179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28575</xdr:colOff>
      <xdr:row>111</xdr:row>
      <xdr:rowOff>0</xdr:rowOff>
    </xdr:from>
    <xdr:to>
      <xdr:col>43</xdr:col>
      <xdr:colOff>352425</xdr:colOff>
      <xdr:row>111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3F87A2E6-B262-4BC6-A4F9-7AA8BD658ED1}"/>
            </a:ext>
          </a:extLst>
        </xdr:cNvPr>
        <xdr:cNvSpPr txBox="1">
          <a:spLocks noChangeArrowheads="1"/>
        </xdr:cNvSpPr>
      </xdr:nvSpPr>
      <xdr:spPr bwMode="auto">
        <a:xfrm>
          <a:off x="1416504" y="29132893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43</xdr:col>
      <xdr:colOff>19050</xdr:colOff>
      <xdr:row>132</xdr:row>
      <xdr:rowOff>0</xdr:rowOff>
    </xdr:from>
    <xdr:to>
      <xdr:col>43</xdr:col>
      <xdr:colOff>352425</xdr:colOff>
      <xdr:row>132</xdr:row>
      <xdr:rowOff>0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AECB9EB0-5CBB-4D0E-BEEC-6ED2407CC24C}"/>
            </a:ext>
          </a:extLst>
        </xdr:cNvPr>
        <xdr:cNvSpPr txBox="1">
          <a:spLocks noChangeArrowheads="1"/>
        </xdr:cNvSpPr>
      </xdr:nvSpPr>
      <xdr:spPr bwMode="auto">
        <a:xfrm>
          <a:off x="1406979" y="354330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111</xdr:row>
      <xdr:rowOff>0</xdr:rowOff>
    </xdr:from>
    <xdr:to>
      <xdr:col>65</xdr:col>
      <xdr:colOff>0</xdr:colOff>
      <xdr:row>111</xdr:row>
      <xdr:rowOff>0</xdr:rowOff>
    </xdr:to>
    <xdr:sp macro="" textlink="">
      <xdr:nvSpPr>
        <xdr:cNvPr id="409" name="Text Box 5">
          <a:extLst>
            <a:ext uri="{FF2B5EF4-FFF2-40B4-BE49-F238E27FC236}">
              <a16:creationId xmlns:a16="http://schemas.microsoft.com/office/drawing/2014/main" id="{7E14FD4E-F25C-4507-92DC-34BF43490404}"/>
            </a:ext>
          </a:extLst>
        </xdr:cNvPr>
        <xdr:cNvSpPr txBox="1">
          <a:spLocks noChangeArrowheads="1"/>
        </xdr:cNvSpPr>
      </xdr:nvSpPr>
      <xdr:spPr bwMode="auto">
        <a:xfrm>
          <a:off x="7557407" y="29132893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111</xdr:row>
      <xdr:rowOff>0</xdr:rowOff>
    </xdr:from>
    <xdr:to>
      <xdr:col>43</xdr:col>
      <xdr:colOff>0</xdr:colOff>
      <xdr:row>111</xdr:row>
      <xdr:rowOff>0</xdr:rowOff>
    </xdr:to>
    <xdr:sp macro="" textlink="">
      <xdr:nvSpPr>
        <xdr:cNvPr id="410" name="Text Box 6">
          <a:extLst>
            <a:ext uri="{FF2B5EF4-FFF2-40B4-BE49-F238E27FC236}">
              <a16:creationId xmlns:a16="http://schemas.microsoft.com/office/drawing/2014/main" id="{F090B9A5-F621-43BB-A632-1A79C3A45BE0}"/>
            </a:ext>
          </a:extLst>
        </xdr:cNvPr>
        <xdr:cNvSpPr txBox="1">
          <a:spLocks noChangeArrowheads="1"/>
        </xdr:cNvSpPr>
      </xdr:nvSpPr>
      <xdr:spPr bwMode="auto">
        <a:xfrm>
          <a:off x="1392011" y="29132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609600</xdr:colOff>
      <xdr:row>132</xdr:row>
      <xdr:rowOff>0</xdr:rowOff>
    </xdr:from>
    <xdr:to>
      <xdr:col>43</xdr:col>
      <xdr:colOff>0</xdr:colOff>
      <xdr:row>132</xdr:row>
      <xdr:rowOff>0</xdr:rowOff>
    </xdr:to>
    <xdr:sp macro="" textlink="">
      <xdr:nvSpPr>
        <xdr:cNvPr id="411" name="Text Box 7">
          <a:extLst>
            <a:ext uri="{FF2B5EF4-FFF2-40B4-BE49-F238E27FC236}">
              <a16:creationId xmlns:a16="http://schemas.microsoft.com/office/drawing/2014/main" id="{CB9E7FF5-3CA6-4557-AC9C-6582340CE99A}"/>
            </a:ext>
          </a:extLst>
        </xdr:cNvPr>
        <xdr:cNvSpPr txBox="1">
          <a:spLocks noChangeArrowheads="1"/>
        </xdr:cNvSpPr>
      </xdr:nvSpPr>
      <xdr:spPr bwMode="auto">
        <a:xfrm>
          <a:off x="1392011" y="3543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132</xdr:row>
      <xdr:rowOff>0</xdr:rowOff>
    </xdr:from>
    <xdr:to>
      <xdr:col>65</xdr:col>
      <xdr:colOff>0</xdr:colOff>
      <xdr:row>132</xdr:row>
      <xdr:rowOff>0</xdr:rowOff>
    </xdr:to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EDC80FD4-F070-481D-B403-713A37AD4CA7}"/>
            </a:ext>
          </a:extLst>
        </xdr:cNvPr>
        <xdr:cNvSpPr txBox="1">
          <a:spLocks noChangeArrowheads="1"/>
        </xdr:cNvSpPr>
      </xdr:nvSpPr>
      <xdr:spPr bwMode="auto">
        <a:xfrm>
          <a:off x="7557407" y="354330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42</xdr:col>
      <xdr:colOff>561975</xdr:colOff>
      <xdr:row>111</xdr:row>
      <xdr:rowOff>0</xdr:rowOff>
    </xdr:from>
    <xdr:to>
      <xdr:col>43</xdr:col>
      <xdr:colOff>0</xdr:colOff>
      <xdr:row>111</xdr:row>
      <xdr:rowOff>0</xdr:rowOff>
    </xdr:to>
    <xdr:sp macro="" textlink="">
      <xdr:nvSpPr>
        <xdr:cNvPr id="413" name="Text Box 9">
          <a:extLst>
            <a:ext uri="{FF2B5EF4-FFF2-40B4-BE49-F238E27FC236}">
              <a16:creationId xmlns:a16="http://schemas.microsoft.com/office/drawing/2014/main" id="{33D26751-384F-4EC1-BB24-C9055B46C68E}"/>
            </a:ext>
          </a:extLst>
        </xdr:cNvPr>
        <xdr:cNvSpPr txBox="1">
          <a:spLocks noChangeArrowheads="1"/>
        </xdr:cNvSpPr>
      </xdr:nvSpPr>
      <xdr:spPr bwMode="auto">
        <a:xfrm>
          <a:off x="1392011" y="29132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111</xdr:row>
      <xdr:rowOff>0</xdr:rowOff>
    </xdr:from>
    <xdr:to>
      <xdr:col>65</xdr:col>
      <xdr:colOff>0</xdr:colOff>
      <xdr:row>111</xdr:row>
      <xdr:rowOff>0</xdr:rowOff>
    </xdr:to>
    <xdr:sp macro="" textlink="">
      <xdr:nvSpPr>
        <xdr:cNvPr id="414" name="Text Box 10">
          <a:extLst>
            <a:ext uri="{FF2B5EF4-FFF2-40B4-BE49-F238E27FC236}">
              <a16:creationId xmlns:a16="http://schemas.microsoft.com/office/drawing/2014/main" id="{24417D5F-1155-4BF6-A825-117969EE0495}"/>
            </a:ext>
          </a:extLst>
        </xdr:cNvPr>
        <xdr:cNvSpPr txBox="1">
          <a:spLocks noChangeArrowheads="1"/>
        </xdr:cNvSpPr>
      </xdr:nvSpPr>
      <xdr:spPr bwMode="auto">
        <a:xfrm>
          <a:off x="6496050" y="29132893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17</xdr:row>
      <xdr:rowOff>250825</xdr:rowOff>
    </xdr:from>
    <xdr:to>
      <xdr:col>43</xdr:col>
      <xdr:colOff>352425</xdr:colOff>
      <xdr:row>17</xdr:row>
      <xdr:rowOff>250825</xdr:rowOff>
    </xdr:to>
    <xdr:sp macro="" textlink="">
      <xdr:nvSpPr>
        <xdr:cNvPr id="415" name="Text Box 17">
          <a:extLst>
            <a:ext uri="{FF2B5EF4-FFF2-40B4-BE49-F238E27FC236}">
              <a16:creationId xmlns:a16="http://schemas.microsoft.com/office/drawing/2014/main" id="{4AE53385-AC16-4929-B586-3FEF3EAFE5B5}"/>
            </a:ext>
          </a:extLst>
        </xdr:cNvPr>
        <xdr:cNvSpPr txBox="1">
          <a:spLocks noChangeArrowheads="1"/>
        </xdr:cNvSpPr>
      </xdr:nvSpPr>
      <xdr:spPr bwMode="auto">
        <a:xfrm>
          <a:off x="1416504" y="47003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17</xdr:row>
      <xdr:rowOff>250825</xdr:rowOff>
    </xdr:from>
    <xdr:to>
      <xdr:col>63</xdr:col>
      <xdr:colOff>28575</xdr:colOff>
      <xdr:row>17</xdr:row>
      <xdr:rowOff>250825</xdr:rowOff>
    </xdr:to>
    <xdr:sp macro="" textlink="">
      <xdr:nvSpPr>
        <xdr:cNvPr id="416" name="Text Box 18">
          <a:extLst>
            <a:ext uri="{FF2B5EF4-FFF2-40B4-BE49-F238E27FC236}">
              <a16:creationId xmlns:a16="http://schemas.microsoft.com/office/drawing/2014/main" id="{260C5CAD-B503-4466-B496-C19EDE5E3A61}"/>
            </a:ext>
          </a:extLst>
        </xdr:cNvPr>
        <xdr:cNvSpPr txBox="1">
          <a:spLocks noChangeArrowheads="1"/>
        </xdr:cNvSpPr>
      </xdr:nvSpPr>
      <xdr:spPr bwMode="auto">
        <a:xfrm>
          <a:off x="7376432" y="4700361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17</xdr:row>
      <xdr:rowOff>250825</xdr:rowOff>
    </xdr:from>
    <xdr:to>
      <xdr:col>43</xdr:col>
      <xdr:colOff>0</xdr:colOff>
      <xdr:row>17</xdr:row>
      <xdr:rowOff>250825</xdr:rowOff>
    </xdr:to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CC30CD71-4F82-4B64-A4C0-704F02E15DD9}"/>
            </a:ext>
          </a:extLst>
        </xdr:cNvPr>
        <xdr:cNvSpPr txBox="1">
          <a:spLocks noChangeArrowheads="1"/>
        </xdr:cNvSpPr>
      </xdr:nvSpPr>
      <xdr:spPr bwMode="auto">
        <a:xfrm>
          <a:off x="1394279" y="4700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17</xdr:row>
      <xdr:rowOff>250825</xdr:rowOff>
    </xdr:from>
    <xdr:to>
      <xdr:col>43</xdr:col>
      <xdr:colOff>0</xdr:colOff>
      <xdr:row>17</xdr:row>
      <xdr:rowOff>250825</xdr:rowOff>
    </xdr:to>
    <xdr:sp macro="" textlink="">
      <xdr:nvSpPr>
        <xdr:cNvPr id="418" name="Text Box 20">
          <a:extLst>
            <a:ext uri="{FF2B5EF4-FFF2-40B4-BE49-F238E27FC236}">
              <a16:creationId xmlns:a16="http://schemas.microsoft.com/office/drawing/2014/main" id="{74AFFC41-7107-40F5-8249-3BC625E57E25}"/>
            </a:ext>
          </a:extLst>
        </xdr:cNvPr>
        <xdr:cNvSpPr txBox="1">
          <a:spLocks noChangeArrowheads="1"/>
        </xdr:cNvSpPr>
      </xdr:nvSpPr>
      <xdr:spPr bwMode="auto">
        <a:xfrm>
          <a:off x="1394279" y="4700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17</xdr:row>
      <xdr:rowOff>250825</xdr:rowOff>
    </xdr:from>
    <xdr:to>
      <xdr:col>63</xdr:col>
      <xdr:colOff>542925</xdr:colOff>
      <xdr:row>17</xdr:row>
      <xdr:rowOff>250825</xdr:rowOff>
    </xdr:to>
    <xdr:sp macro="" textlink="">
      <xdr:nvSpPr>
        <xdr:cNvPr id="419" name="Text Box 21">
          <a:extLst>
            <a:ext uri="{FF2B5EF4-FFF2-40B4-BE49-F238E27FC236}">
              <a16:creationId xmlns:a16="http://schemas.microsoft.com/office/drawing/2014/main" id="{CF29E207-D48C-4158-895C-B398F195E79A}"/>
            </a:ext>
          </a:extLst>
        </xdr:cNvPr>
        <xdr:cNvSpPr txBox="1">
          <a:spLocks noChangeArrowheads="1"/>
        </xdr:cNvSpPr>
      </xdr:nvSpPr>
      <xdr:spPr bwMode="auto">
        <a:xfrm>
          <a:off x="6457950" y="4700361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29</xdr:row>
      <xdr:rowOff>250825</xdr:rowOff>
    </xdr:from>
    <xdr:to>
      <xdr:col>43</xdr:col>
      <xdr:colOff>352425</xdr:colOff>
      <xdr:row>29</xdr:row>
      <xdr:rowOff>250825</xdr:rowOff>
    </xdr:to>
    <xdr:sp macro="" textlink="">
      <xdr:nvSpPr>
        <xdr:cNvPr id="420" name="Text Box 24">
          <a:extLst>
            <a:ext uri="{FF2B5EF4-FFF2-40B4-BE49-F238E27FC236}">
              <a16:creationId xmlns:a16="http://schemas.microsoft.com/office/drawing/2014/main" id="{CD8C1B9F-C94D-497B-A101-9ECA86FD067D}"/>
            </a:ext>
          </a:extLst>
        </xdr:cNvPr>
        <xdr:cNvSpPr txBox="1">
          <a:spLocks noChangeArrowheads="1"/>
        </xdr:cNvSpPr>
      </xdr:nvSpPr>
      <xdr:spPr bwMode="auto">
        <a:xfrm>
          <a:off x="1416504" y="8020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29</xdr:row>
      <xdr:rowOff>250825</xdr:rowOff>
    </xdr:from>
    <xdr:to>
      <xdr:col>63</xdr:col>
      <xdr:colOff>28575</xdr:colOff>
      <xdr:row>29</xdr:row>
      <xdr:rowOff>250825</xdr:rowOff>
    </xdr:to>
    <xdr:sp macro="" textlink="">
      <xdr:nvSpPr>
        <xdr:cNvPr id="421" name="Text Box 25">
          <a:extLst>
            <a:ext uri="{FF2B5EF4-FFF2-40B4-BE49-F238E27FC236}">
              <a16:creationId xmlns:a16="http://schemas.microsoft.com/office/drawing/2014/main" id="{482E7064-085E-4117-A0C8-C225B1E86A3F}"/>
            </a:ext>
          </a:extLst>
        </xdr:cNvPr>
        <xdr:cNvSpPr txBox="1">
          <a:spLocks noChangeArrowheads="1"/>
        </xdr:cNvSpPr>
      </xdr:nvSpPr>
      <xdr:spPr bwMode="auto">
        <a:xfrm>
          <a:off x="7376432" y="802050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422" name="Text Box 26">
          <a:extLst>
            <a:ext uri="{FF2B5EF4-FFF2-40B4-BE49-F238E27FC236}">
              <a16:creationId xmlns:a16="http://schemas.microsoft.com/office/drawing/2014/main" id="{57949CC3-0CED-42B5-A87C-FB264EE0D25C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423" name="Text Box 27">
          <a:extLst>
            <a:ext uri="{FF2B5EF4-FFF2-40B4-BE49-F238E27FC236}">
              <a16:creationId xmlns:a16="http://schemas.microsoft.com/office/drawing/2014/main" id="{1AE27553-B046-412E-AC97-D97B71A1D76C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29</xdr:row>
      <xdr:rowOff>250825</xdr:rowOff>
    </xdr:from>
    <xdr:to>
      <xdr:col>63</xdr:col>
      <xdr:colOff>542925</xdr:colOff>
      <xdr:row>29</xdr:row>
      <xdr:rowOff>250825</xdr:rowOff>
    </xdr:to>
    <xdr:sp macro="" textlink="">
      <xdr:nvSpPr>
        <xdr:cNvPr id="424" name="Text Box 28">
          <a:extLst>
            <a:ext uri="{FF2B5EF4-FFF2-40B4-BE49-F238E27FC236}">
              <a16:creationId xmlns:a16="http://schemas.microsoft.com/office/drawing/2014/main" id="{D1D8755A-4679-45DB-BA45-5CAE7585291F}"/>
            </a:ext>
          </a:extLst>
        </xdr:cNvPr>
        <xdr:cNvSpPr txBox="1">
          <a:spLocks noChangeArrowheads="1"/>
        </xdr:cNvSpPr>
      </xdr:nvSpPr>
      <xdr:spPr bwMode="auto">
        <a:xfrm>
          <a:off x="6457950" y="802050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81</xdr:row>
      <xdr:rowOff>3175</xdr:rowOff>
    </xdr:from>
    <xdr:to>
      <xdr:col>43</xdr:col>
      <xdr:colOff>352425</xdr:colOff>
      <xdr:row>81</xdr:row>
      <xdr:rowOff>3175</xdr:rowOff>
    </xdr:to>
    <xdr:sp macro="" textlink="">
      <xdr:nvSpPr>
        <xdr:cNvPr id="425" name="Text Box 31">
          <a:extLst>
            <a:ext uri="{FF2B5EF4-FFF2-40B4-BE49-F238E27FC236}">
              <a16:creationId xmlns:a16="http://schemas.microsoft.com/office/drawing/2014/main" id="{25DA9D7C-9F6E-4D80-BD3D-93E2EEA12842}"/>
            </a:ext>
          </a:extLst>
        </xdr:cNvPr>
        <xdr:cNvSpPr txBox="1">
          <a:spLocks noChangeArrowheads="1"/>
        </xdr:cNvSpPr>
      </xdr:nvSpPr>
      <xdr:spPr bwMode="auto">
        <a:xfrm>
          <a:off x="1416504" y="209309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81</xdr:row>
      <xdr:rowOff>3175</xdr:rowOff>
    </xdr:from>
    <xdr:to>
      <xdr:col>63</xdr:col>
      <xdr:colOff>28575</xdr:colOff>
      <xdr:row>81</xdr:row>
      <xdr:rowOff>3175</xdr:rowOff>
    </xdr:to>
    <xdr:sp macro="" textlink="">
      <xdr:nvSpPr>
        <xdr:cNvPr id="426" name="Text Box 32">
          <a:extLst>
            <a:ext uri="{FF2B5EF4-FFF2-40B4-BE49-F238E27FC236}">
              <a16:creationId xmlns:a16="http://schemas.microsoft.com/office/drawing/2014/main" id="{8795921B-ACC6-4D7E-835C-004126B36349}"/>
            </a:ext>
          </a:extLst>
        </xdr:cNvPr>
        <xdr:cNvSpPr txBox="1">
          <a:spLocks noChangeArrowheads="1"/>
        </xdr:cNvSpPr>
      </xdr:nvSpPr>
      <xdr:spPr bwMode="auto">
        <a:xfrm>
          <a:off x="7376432" y="20930961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81</xdr:row>
      <xdr:rowOff>3175</xdr:rowOff>
    </xdr:from>
    <xdr:to>
      <xdr:col>43</xdr:col>
      <xdr:colOff>0</xdr:colOff>
      <xdr:row>81</xdr:row>
      <xdr:rowOff>3175</xdr:rowOff>
    </xdr:to>
    <xdr:sp macro="" textlink="">
      <xdr:nvSpPr>
        <xdr:cNvPr id="427" name="Text Box 33">
          <a:extLst>
            <a:ext uri="{FF2B5EF4-FFF2-40B4-BE49-F238E27FC236}">
              <a16:creationId xmlns:a16="http://schemas.microsoft.com/office/drawing/2014/main" id="{5BCE84B7-FD48-48E6-98A6-2158899F3583}"/>
            </a:ext>
          </a:extLst>
        </xdr:cNvPr>
        <xdr:cNvSpPr txBox="1">
          <a:spLocks noChangeArrowheads="1"/>
        </xdr:cNvSpPr>
      </xdr:nvSpPr>
      <xdr:spPr bwMode="auto">
        <a:xfrm>
          <a:off x="1394279" y="209309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81</xdr:row>
      <xdr:rowOff>3175</xdr:rowOff>
    </xdr:from>
    <xdr:to>
      <xdr:col>43</xdr:col>
      <xdr:colOff>0</xdr:colOff>
      <xdr:row>81</xdr:row>
      <xdr:rowOff>3175</xdr:rowOff>
    </xdr:to>
    <xdr:sp macro="" textlink="">
      <xdr:nvSpPr>
        <xdr:cNvPr id="428" name="Text Box 34">
          <a:extLst>
            <a:ext uri="{FF2B5EF4-FFF2-40B4-BE49-F238E27FC236}">
              <a16:creationId xmlns:a16="http://schemas.microsoft.com/office/drawing/2014/main" id="{167B5FF2-3589-4E38-8D38-D389C324F27A}"/>
            </a:ext>
          </a:extLst>
        </xdr:cNvPr>
        <xdr:cNvSpPr txBox="1">
          <a:spLocks noChangeArrowheads="1"/>
        </xdr:cNvSpPr>
      </xdr:nvSpPr>
      <xdr:spPr bwMode="auto">
        <a:xfrm>
          <a:off x="1394279" y="209309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81</xdr:row>
      <xdr:rowOff>3175</xdr:rowOff>
    </xdr:from>
    <xdr:to>
      <xdr:col>63</xdr:col>
      <xdr:colOff>542925</xdr:colOff>
      <xdr:row>81</xdr:row>
      <xdr:rowOff>3175</xdr:rowOff>
    </xdr:to>
    <xdr:sp macro="" textlink="">
      <xdr:nvSpPr>
        <xdr:cNvPr id="429" name="Text Box 35">
          <a:extLst>
            <a:ext uri="{FF2B5EF4-FFF2-40B4-BE49-F238E27FC236}">
              <a16:creationId xmlns:a16="http://schemas.microsoft.com/office/drawing/2014/main" id="{1DEDFBA9-7C03-48B4-90D2-2E4F9142489A}"/>
            </a:ext>
          </a:extLst>
        </xdr:cNvPr>
        <xdr:cNvSpPr txBox="1">
          <a:spLocks noChangeArrowheads="1"/>
        </xdr:cNvSpPr>
      </xdr:nvSpPr>
      <xdr:spPr bwMode="auto">
        <a:xfrm>
          <a:off x="6457950" y="20930961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42</xdr:row>
      <xdr:rowOff>3175</xdr:rowOff>
    </xdr:from>
    <xdr:to>
      <xdr:col>43</xdr:col>
      <xdr:colOff>352425</xdr:colOff>
      <xdr:row>42</xdr:row>
      <xdr:rowOff>3175</xdr:rowOff>
    </xdr:to>
    <xdr:sp macro="" textlink="">
      <xdr:nvSpPr>
        <xdr:cNvPr id="430" name="Text Box 17">
          <a:extLst>
            <a:ext uri="{FF2B5EF4-FFF2-40B4-BE49-F238E27FC236}">
              <a16:creationId xmlns:a16="http://schemas.microsoft.com/office/drawing/2014/main" id="{FE12F7B9-6EC9-4B75-A323-E3B569860042}"/>
            </a:ext>
          </a:extLst>
        </xdr:cNvPr>
        <xdr:cNvSpPr txBox="1">
          <a:spLocks noChangeArrowheads="1"/>
        </xdr:cNvSpPr>
      </xdr:nvSpPr>
      <xdr:spPr bwMode="auto">
        <a:xfrm>
          <a:off x="1416504" y="113515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42</xdr:row>
      <xdr:rowOff>3175</xdr:rowOff>
    </xdr:from>
    <xdr:to>
      <xdr:col>63</xdr:col>
      <xdr:colOff>28575</xdr:colOff>
      <xdr:row>42</xdr:row>
      <xdr:rowOff>3175</xdr:rowOff>
    </xdr:to>
    <xdr:sp macro="" textlink="">
      <xdr:nvSpPr>
        <xdr:cNvPr id="431" name="Text Box 18">
          <a:extLst>
            <a:ext uri="{FF2B5EF4-FFF2-40B4-BE49-F238E27FC236}">
              <a16:creationId xmlns:a16="http://schemas.microsoft.com/office/drawing/2014/main" id="{D4C4D44C-7C62-489A-B424-5C542133511F}"/>
            </a:ext>
          </a:extLst>
        </xdr:cNvPr>
        <xdr:cNvSpPr txBox="1">
          <a:spLocks noChangeArrowheads="1"/>
        </xdr:cNvSpPr>
      </xdr:nvSpPr>
      <xdr:spPr bwMode="auto">
        <a:xfrm>
          <a:off x="7376432" y="11351532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42</xdr:row>
      <xdr:rowOff>3175</xdr:rowOff>
    </xdr:from>
    <xdr:to>
      <xdr:col>43</xdr:col>
      <xdr:colOff>0</xdr:colOff>
      <xdr:row>42</xdr:row>
      <xdr:rowOff>3175</xdr:rowOff>
    </xdr:to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894C79A6-0D79-4E40-AE0B-4344AEC98F67}"/>
            </a:ext>
          </a:extLst>
        </xdr:cNvPr>
        <xdr:cNvSpPr txBox="1">
          <a:spLocks noChangeArrowheads="1"/>
        </xdr:cNvSpPr>
      </xdr:nvSpPr>
      <xdr:spPr bwMode="auto">
        <a:xfrm>
          <a:off x="1394279" y="113515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42</xdr:row>
      <xdr:rowOff>3175</xdr:rowOff>
    </xdr:from>
    <xdr:to>
      <xdr:col>43</xdr:col>
      <xdr:colOff>0</xdr:colOff>
      <xdr:row>42</xdr:row>
      <xdr:rowOff>3175</xdr:rowOff>
    </xdr:to>
    <xdr:sp macro="" textlink="">
      <xdr:nvSpPr>
        <xdr:cNvPr id="433" name="Text Box 20">
          <a:extLst>
            <a:ext uri="{FF2B5EF4-FFF2-40B4-BE49-F238E27FC236}">
              <a16:creationId xmlns:a16="http://schemas.microsoft.com/office/drawing/2014/main" id="{7CE62E59-8E0E-4405-9E6F-B22DB7C7FE3D}"/>
            </a:ext>
          </a:extLst>
        </xdr:cNvPr>
        <xdr:cNvSpPr txBox="1">
          <a:spLocks noChangeArrowheads="1"/>
        </xdr:cNvSpPr>
      </xdr:nvSpPr>
      <xdr:spPr bwMode="auto">
        <a:xfrm>
          <a:off x="1394279" y="113515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42</xdr:row>
      <xdr:rowOff>3175</xdr:rowOff>
    </xdr:from>
    <xdr:to>
      <xdr:col>63</xdr:col>
      <xdr:colOff>542925</xdr:colOff>
      <xdr:row>42</xdr:row>
      <xdr:rowOff>3175</xdr:rowOff>
    </xdr:to>
    <xdr:sp macro="" textlink="">
      <xdr:nvSpPr>
        <xdr:cNvPr id="434" name="Text Box 21">
          <a:extLst>
            <a:ext uri="{FF2B5EF4-FFF2-40B4-BE49-F238E27FC236}">
              <a16:creationId xmlns:a16="http://schemas.microsoft.com/office/drawing/2014/main" id="{7B97F826-D3CE-4FCB-B73F-6BEB2E0862AB}"/>
            </a:ext>
          </a:extLst>
        </xdr:cNvPr>
        <xdr:cNvSpPr txBox="1">
          <a:spLocks noChangeArrowheads="1"/>
        </xdr:cNvSpPr>
      </xdr:nvSpPr>
      <xdr:spPr bwMode="auto">
        <a:xfrm>
          <a:off x="6457950" y="11351532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58</xdr:row>
      <xdr:rowOff>3175</xdr:rowOff>
    </xdr:from>
    <xdr:to>
      <xdr:col>43</xdr:col>
      <xdr:colOff>352425</xdr:colOff>
      <xdr:row>58</xdr:row>
      <xdr:rowOff>3175</xdr:rowOff>
    </xdr:to>
    <xdr:sp macro="" textlink="">
      <xdr:nvSpPr>
        <xdr:cNvPr id="435" name="Text Box 24">
          <a:extLst>
            <a:ext uri="{FF2B5EF4-FFF2-40B4-BE49-F238E27FC236}">
              <a16:creationId xmlns:a16="http://schemas.microsoft.com/office/drawing/2014/main" id="{48A1ECD7-03E9-482C-BBFC-01A7109389E6}"/>
            </a:ext>
          </a:extLst>
        </xdr:cNvPr>
        <xdr:cNvSpPr txBox="1">
          <a:spLocks noChangeArrowheads="1"/>
        </xdr:cNvSpPr>
      </xdr:nvSpPr>
      <xdr:spPr bwMode="auto">
        <a:xfrm>
          <a:off x="1416504" y="151615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58</xdr:row>
      <xdr:rowOff>3175</xdr:rowOff>
    </xdr:from>
    <xdr:to>
      <xdr:col>63</xdr:col>
      <xdr:colOff>28575</xdr:colOff>
      <xdr:row>58</xdr:row>
      <xdr:rowOff>3175</xdr:rowOff>
    </xdr:to>
    <xdr:sp macro="" textlink="">
      <xdr:nvSpPr>
        <xdr:cNvPr id="436" name="Text Box 25">
          <a:extLst>
            <a:ext uri="{FF2B5EF4-FFF2-40B4-BE49-F238E27FC236}">
              <a16:creationId xmlns:a16="http://schemas.microsoft.com/office/drawing/2014/main" id="{B6F82AC4-F03D-49A1-85CB-4764E970364F}"/>
            </a:ext>
          </a:extLst>
        </xdr:cNvPr>
        <xdr:cNvSpPr txBox="1">
          <a:spLocks noChangeArrowheads="1"/>
        </xdr:cNvSpPr>
      </xdr:nvSpPr>
      <xdr:spPr bwMode="auto">
        <a:xfrm>
          <a:off x="7376432" y="15161532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58</xdr:row>
      <xdr:rowOff>3175</xdr:rowOff>
    </xdr:from>
    <xdr:to>
      <xdr:col>43</xdr:col>
      <xdr:colOff>0</xdr:colOff>
      <xdr:row>58</xdr:row>
      <xdr:rowOff>3175</xdr:rowOff>
    </xdr:to>
    <xdr:sp macro="" textlink="">
      <xdr:nvSpPr>
        <xdr:cNvPr id="437" name="Text Box 26">
          <a:extLst>
            <a:ext uri="{FF2B5EF4-FFF2-40B4-BE49-F238E27FC236}">
              <a16:creationId xmlns:a16="http://schemas.microsoft.com/office/drawing/2014/main" id="{2AAA4A90-5907-4D43-872C-FC4F2BFBC929}"/>
            </a:ext>
          </a:extLst>
        </xdr:cNvPr>
        <xdr:cNvSpPr txBox="1">
          <a:spLocks noChangeArrowheads="1"/>
        </xdr:cNvSpPr>
      </xdr:nvSpPr>
      <xdr:spPr bwMode="auto">
        <a:xfrm>
          <a:off x="1394279" y="151615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58</xdr:row>
      <xdr:rowOff>3175</xdr:rowOff>
    </xdr:from>
    <xdr:to>
      <xdr:col>43</xdr:col>
      <xdr:colOff>0</xdr:colOff>
      <xdr:row>58</xdr:row>
      <xdr:rowOff>3175</xdr:rowOff>
    </xdr:to>
    <xdr:sp macro="" textlink="">
      <xdr:nvSpPr>
        <xdr:cNvPr id="438" name="Text Box 27">
          <a:extLst>
            <a:ext uri="{FF2B5EF4-FFF2-40B4-BE49-F238E27FC236}">
              <a16:creationId xmlns:a16="http://schemas.microsoft.com/office/drawing/2014/main" id="{A1D6ACAC-E9CA-46BD-B34D-BA7DDBC3C234}"/>
            </a:ext>
          </a:extLst>
        </xdr:cNvPr>
        <xdr:cNvSpPr txBox="1">
          <a:spLocks noChangeArrowheads="1"/>
        </xdr:cNvSpPr>
      </xdr:nvSpPr>
      <xdr:spPr bwMode="auto">
        <a:xfrm>
          <a:off x="1394279" y="151615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58</xdr:row>
      <xdr:rowOff>3175</xdr:rowOff>
    </xdr:from>
    <xdr:to>
      <xdr:col>63</xdr:col>
      <xdr:colOff>542925</xdr:colOff>
      <xdr:row>58</xdr:row>
      <xdr:rowOff>3175</xdr:rowOff>
    </xdr:to>
    <xdr:sp macro="" textlink="">
      <xdr:nvSpPr>
        <xdr:cNvPr id="439" name="Text Box 28">
          <a:extLst>
            <a:ext uri="{FF2B5EF4-FFF2-40B4-BE49-F238E27FC236}">
              <a16:creationId xmlns:a16="http://schemas.microsoft.com/office/drawing/2014/main" id="{222EA771-69B5-4847-90EB-C2CE864AB28D}"/>
            </a:ext>
          </a:extLst>
        </xdr:cNvPr>
        <xdr:cNvSpPr txBox="1">
          <a:spLocks noChangeArrowheads="1"/>
        </xdr:cNvSpPr>
      </xdr:nvSpPr>
      <xdr:spPr bwMode="auto">
        <a:xfrm>
          <a:off x="6457950" y="15161532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69</xdr:row>
      <xdr:rowOff>3175</xdr:rowOff>
    </xdr:from>
    <xdr:to>
      <xdr:col>43</xdr:col>
      <xdr:colOff>352425</xdr:colOff>
      <xdr:row>69</xdr:row>
      <xdr:rowOff>3175</xdr:rowOff>
    </xdr:to>
    <xdr:sp macro="" textlink="">
      <xdr:nvSpPr>
        <xdr:cNvPr id="440" name="Text Box 24">
          <a:extLst>
            <a:ext uri="{FF2B5EF4-FFF2-40B4-BE49-F238E27FC236}">
              <a16:creationId xmlns:a16="http://schemas.microsoft.com/office/drawing/2014/main" id="{A4848020-2410-4B14-BDCB-71794ACB70E8}"/>
            </a:ext>
          </a:extLst>
        </xdr:cNvPr>
        <xdr:cNvSpPr txBox="1">
          <a:spLocks noChangeArrowheads="1"/>
        </xdr:cNvSpPr>
      </xdr:nvSpPr>
      <xdr:spPr bwMode="auto">
        <a:xfrm>
          <a:off x="1416504" y="182639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69</xdr:row>
      <xdr:rowOff>3175</xdr:rowOff>
    </xdr:from>
    <xdr:to>
      <xdr:col>63</xdr:col>
      <xdr:colOff>28575</xdr:colOff>
      <xdr:row>69</xdr:row>
      <xdr:rowOff>3175</xdr:rowOff>
    </xdr:to>
    <xdr:sp macro="" textlink="">
      <xdr:nvSpPr>
        <xdr:cNvPr id="441" name="Text Box 25">
          <a:extLst>
            <a:ext uri="{FF2B5EF4-FFF2-40B4-BE49-F238E27FC236}">
              <a16:creationId xmlns:a16="http://schemas.microsoft.com/office/drawing/2014/main" id="{6C3AC376-6F80-4C79-BA25-02D0FC465899}"/>
            </a:ext>
          </a:extLst>
        </xdr:cNvPr>
        <xdr:cNvSpPr txBox="1">
          <a:spLocks noChangeArrowheads="1"/>
        </xdr:cNvSpPr>
      </xdr:nvSpPr>
      <xdr:spPr bwMode="auto">
        <a:xfrm>
          <a:off x="7376432" y="18263961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69</xdr:row>
      <xdr:rowOff>3175</xdr:rowOff>
    </xdr:from>
    <xdr:to>
      <xdr:col>43</xdr:col>
      <xdr:colOff>0</xdr:colOff>
      <xdr:row>69</xdr:row>
      <xdr:rowOff>3175</xdr:rowOff>
    </xdr:to>
    <xdr:sp macro="" textlink="">
      <xdr:nvSpPr>
        <xdr:cNvPr id="442" name="Text Box 26">
          <a:extLst>
            <a:ext uri="{FF2B5EF4-FFF2-40B4-BE49-F238E27FC236}">
              <a16:creationId xmlns:a16="http://schemas.microsoft.com/office/drawing/2014/main" id="{1B090586-6B46-4D20-A239-445C1EA3D275}"/>
            </a:ext>
          </a:extLst>
        </xdr:cNvPr>
        <xdr:cNvSpPr txBox="1">
          <a:spLocks noChangeArrowheads="1"/>
        </xdr:cNvSpPr>
      </xdr:nvSpPr>
      <xdr:spPr bwMode="auto">
        <a:xfrm>
          <a:off x="1394279" y="182639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69</xdr:row>
      <xdr:rowOff>3175</xdr:rowOff>
    </xdr:from>
    <xdr:to>
      <xdr:col>43</xdr:col>
      <xdr:colOff>0</xdr:colOff>
      <xdr:row>69</xdr:row>
      <xdr:rowOff>3175</xdr:rowOff>
    </xdr:to>
    <xdr:sp macro="" textlink="">
      <xdr:nvSpPr>
        <xdr:cNvPr id="443" name="Text Box 27">
          <a:extLst>
            <a:ext uri="{FF2B5EF4-FFF2-40B4-BE49-F238E27FC236}">
              <a16:creationId xmlns:a16="http://schemas.microsoft.com/office/drawing/2014/main" id="{A7559BD1-B62D-401F-9AE3-19962267F0A6}"/>
            </a:ext>
          </a:extLst>
        </xdr:cNvPr>
        <xdr:cNvSpPr txBox="1">
          <a:spLocks noChangeArrowheads="1"/>
        </xdr:cNvSpPr>
      </xdr:nvSpPr>
      <xdr:spPr bwMode="auto">
        <a:xfrm>
          <a:off x="1394279" y="182639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69</xdr:row>
      <xdr:rowOff>3175</xdr:rowOff>
    </xdr:from>
    <xdr:to>
      <xdr:col>63</xdr:col>
      <xdr:colOff>542925</xdr:colOff>
      <xdr:row>69</xdr:row>
      <xdr:rowOff>3175</xdr:rowOff>
    </xdr:to>
    <xdr:sp macro="" textlink="">
      <xdr:nvSpPr>
        <xdr:cNvPr id="444" name="Text Box 28">
          <a:extLst>
            <a:ext uri="{FF2B5EF4-FFF2-40B4-BE49-F238E27FC236}">
              <a16:creationId xmlns:a16="http://schemas.microsoft.com/office/drawing/2014/main" id="{64DA69E6-FB45-4F4F-B6F1-A8C27FBA4F77}"/>
            </a:ext>
          </a:extLst>
        </xdr:cNvPr>
        <xdr:cNvSpPr txBox="1">
          <a:spLocks noChangeArrowheads="1"/>
        </xdr:cNvSpPr>
      </xdr:nvSpPr>
      <xdr:spPr bwMode="auto">
        <a:xfrm>
          <a:off x="6457950" y="18263961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18</xdr:row>
      <xdr:rowOff>0</xdr:rowOff>
    </xdr:from>
    <xdr:to>
      <xdr:col>43</xdr:col>
      <xdr:colOff>352425</xdr:colOff>
      <xdr:row>18</xdr:row>
      <xdr:rowOff>0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FA727C37-321E-4B33-AC3F-1422998C6589}"/>
            </a:ext>
          </a:extLst>
        </xdr:cNvPr>
        <xdr:cNvSpPr txBox="1">
          <a:spLocks noChangeArrowheads="1"/>
        </xdr:cNvSpPr>
      </xdr:nvSpPr>
      <xdr:spPr bwMode="auto">
        <a:xfrm>
          <a:off x="1416504" y="470807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18</xdr:row>
      <xdr:rowOff>0</xdr:rowOff>
    </xdr:from>
    <xdr:to>
      <xdr:col>65</xdr:col>
      <xdr:colOff>0</xdr:colOff>
      <xdr:row>18</xdr:row>
      <xdr:rowOff>0</xdr:rowOff>
    </xdr:to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27820CC5-E3BE-48FA-9685-6E0BDD85AE22}"/>
            </a:ext>
          </a:extLst>
        </xdr:cNvPr>
        <xdr:cNvSpPr txBox="1">
          <a:spLocks noChangeArrowheads="1"/>
        </xdr:cNvSpPr>
      </xdr:nvSpPr>
      <xdr:spPr bwMode="auto">
        <a:xfrm>
          <a:off x="7557407" y="4708071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18</xdr:row>
      <xdr:rowOff>0</xdr:rowOff>
    </xdr:from>
    <xdr:to>
      <xdr:col>43</xdr:col>
      <xdr:colOff>0</xdr:colOff>
      <xdr:row>18</xdr:row>
      <xdr:rowOff>0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D76EED40-9BF1-483A-A9CD-E2DE4C0D77A7}"/>
            </a:ext>
          </a:extLst>
        </xdr:cNvPr>
        <xdr:cNvSpPr txBox="1">
          <a:spLocks noChangeArrowheads="1"/>
        </xdr:cNvSpPr>
      </xdr:nvSpPr>
      <xdr:spPr bwMode="auto">
        <a:xfrm>
          <a:off x="1392011" y="47080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18</xdr:row>
      <xdr:rowOff>0</xdr:rowOff>
    </xdr:from>
    <xdr:to>
      <xdr:col>43</xdr:col>
      <xdr:colOff>0</xdr:colOff>
      <xdr:row>18</xdr:row>
      <xdr:rowOff>0</xdr:rowOff>
    </xdr:to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78A527E0-B62D-4A02-A29B-13E9CFE26AF8}"/>
            </a:ext>
          </a:extLst>
        </xdr:cNvPr>
        <xdr:cNvSpPr txBox="1">
          <a:spLocks noChangeArrowheads="1"/>
        </xdr:cNvSpPr>
      </xdr:nvSpPr>
      <xdr:spPr bwMode="auto">
        <a:xfrm>
          <a:off x="1392011" y="47080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18</xdr:row>
      <xdr:rowOff>0</xdr:rowOff>
    </xdr:from>
    <xdr:to>
      <xdr:col>65</xdr:col>
      <xdr:colOff>0</xdr:colOff>
      <xdr:row>18</xdr:row>
      <xdr:rowOff>0</xdr:rowOff>
    </xdr:to>
    <xdr:sp macro="" textlink="">
      <xdr:nvSpPr>
        <xdr:cNvPr id="449" name="Text Box 10">
          <a:extLst>
            <a:ext uri="{FF2B5EF4-FFF2-40B4-BE49-F238E27FC236}">
              <a16:creationId xmlns:a16="http://schemas.microsoft.com/office/drawing/2014/main" id="{0E284982-EA09-47E3-9BD8-666DCBDD2274}"/>
            </a:ext>
          </a:extLst>
        </xdr:cNvPr>
        <xdr:cNvSpPr txBox="1">
          <a:spLocks noChangeArrowheads="1"/>
        </xdr:cNvSpPr>
      </xdr:nvSpPr>
      <xdr:spPr bwMode="auto">
        <a:xfrm>
          <a:off x="6496050" y="4708071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30</xdr:row>
      <xdr:rowOff>0</xdr:rowOff>
    </xdr:from>
    <xdr:to>
      <xdr:col>43</xdr:col>
      <xdr:colOff>352425</xdr:colOff>
      <xdr:row>30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6A221AA-8703-4751-9BC0-A295120E081A}"/>
            </a:ext>
          </a:extLst>
        </xdr:cNvPr>
        <xdr:cNvSpPr txBox="1">
          <a:spLocks noChangeArrowheads="1"/>
        </xdr:cNvSpPr>
      </xdr:nvSpPr>
      <xdr:spPr bwMode="auto">
        <a:xfrm>
          <a:off x="1416504" y="80282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F326B392-933B-4A5B-BE72-50B37F7270C9}"/>
            </a:ext>
          </a:extLst>
        </xdr:cNvPr>
        <xdr:cNvSpPr txBox="1">
          <a:spLocks noChangeArrowheads="1"/>
        </xdr:cNvSpPr>
      </xdr:nvSpPr>
      <xdr:spPr bwMode="auto">
        <a:xfrm>
          <a:off x="7557407" y="8028214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DA9A8D5D-2A87-43A4-A10A-3EDCB9EA9AD0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453" name="Text Box 9">
          <a:extLst>
            <a:ext uri="{FF2B5EF4-FFF2-40B4-BE49-F238E27FC236}">
              <a16:creationId xmlns:a16="http://schemas.microsoft.com/office/drawing/2014/main" id="{66172A92-AEFC-4155-96DD-B44E56D3EFBE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454" name="Text Box 10">
          <a:extLst>
            <a:ext uri="{FF2B5EF4-FFF2-40B4-BE49-F238E27FC236}">
              <a16:creationId xmlns:a16="http://schemas.microsoft.com/office/drawing/2014/main" id="{72B3AB1E-83D0-4605-AE1A-EE7B9DF57866}"/>
            </a:ext>
          </a:extLst>
        </xdr:cNvPr>
        <xdr:cNvSpPr txBox="1">
          <a:spLocks noChangeArrowheads="1"/>
        </xdr:cNvSpPr>
      </xdr:nvSpPr>
      <xdr:spPr bwMode="auto">
        <a:xfrm>
          <a:off x="6496050" y="8028214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42</xdr:row>
      <xdr:rowOff>0</xdr:rowOff>
    </xdr:from>
    <xdr:to>
      <xdr:col>43</xdr:col>
      <xdr:colOff>352425</xdr:colOff>
      <xdr:row>42</xdr:row>
      <xdr:rowOff>0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B177CFE9-ADFD-48E2-B015-7FECECDC08D6}"/>
            </a:ext>
          </a:extLst>
        </xdr:cNvPr>
        <xdr:cNvSpPr txBox="1">
          <a:spLocks noChangeArrowheads="1"/>
        </xdr:cNvSpPr>
      </xdr:nvSpPr>
      <xdr:spPr bwMode="auto">
        <a:xfrm>
          <a:off x="1416504" y="1134835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456" name="Text Box 5">
          <a:extLst>
            <a:ext uri="{FF2B5EF4-FFF2-40B4-BE49-F238E27FC236}">
              <a16:creationId xmlns:a16="http://schemas.microsoft.com/office/drawing/2014/main" id="{24D6E96E-59DE-4C73-B84A-AB03E3DDA32E}"/>
            </a:ext>
          </a:extLst>
        </xdr:cNvPr>
        <xdr:cNvSpPr txBox="1">
          <a:spLocks noChangeArrowheads="1"/>
        </xdr:cNvSpPr>
      </xdr:nvSpPr>
      <xdr:spPr bwMode="auto">
        <a:xfrm>
          <a:off x="7557407" y="1134835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457" name="Text Box 6">
          <a:extLst>
            <a:ext uri="{FF2B5EF4-FFF2-40B4-BE49-F238E27FC236}">
              <a16:creationId xmlns:a16="http://schemas.microsoft.com/office/drawing/2014/main" id="{98B7C118-92B5-4677-984D-B7CC0E951793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id="{178BDEAB-D05F-49FF-9E04-56C0B59354E4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459" name="Text Box 10">
          <a:extLst>
            <a:ext uri="{FF2B5EF4-FFF2-40B4-BE49-F238E27FC236}">
              <a16:creationId xmlns:a16="http://schemas.microsoft.com/office/drawing/2014/main" id="{0AC79EC7-AB29-430E-9349-8CBA97205FBE}"/>
            </a:ext>
          </a:extLst>
        </xdr:cNvPr>
        <xdr:cNvSpPr txBox="1">
          <a:spLocks noChangeArrowheads="1"/>
        </xdr:cNvSpPr>
      </xdr:nvSpPr>
      <xdr:spPr bwMode="auto">
        <a:xfrm>
          <a:off x="6496050" y="11348357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58</xdr:row>
      <xdr:rowOff>0</xdr:rowOff>
    </xdr:from>
    <xdr:to>
      <xdr:col>43</xdr:col>
      <xdr:colOff>352425</xdr:colOff>
      <xdr:row>58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FD67AC2E-87DD-49C0-BEE9-0CCF03525CE4}"/>
            </a:ext>
          </a:extLst>
        </xdr:cNvPr>
        <xdr:cNvSpPr txBox="1">
          <a:spLocks noChangeArrowheads="1"/>
        </xdr:cNvSpPr>
      </xdr:nvSpPr>
      <xdr:spPr bwMode="auto">
        <a:xfrm>
          <a:off x="1416504" y="1515835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58</xdr:row>
      <xdr:rowOff>0</xdr:rowOff>
    </xdr:from>
    <xdr:to>
      <xdr:col>65</xdr:col>
      <xdr:colOff>0</xdr:colOff>
      <xdr:row>58</xdr:row>
      <xdr:rowOff>0</xdr:rowOff>
    </xdr:to>
    <xdr:sp macro="" textlink="">
      <xdr:nvSpPr>
        <xdr:cNvPr id="461" name="Text Box 5">
          <a:extLst>
            <a:ext uri="{FF2B5EF4-FFF2-40B4-BE49-F238E27FC236}">
              <a16:creationId xmlns:a16="http://schemas.microsoft.com/office/drawing/2014/main" id="{31A571FB-7E70-46B3-AB41-2D3F98E20C33}"/>
            </a:ext>
          </a:extLst>
        </xdr:cNvPr>
        <xdr:cNvSpPr txBox="1">
          <a:spLocks noChangeArrowheads="1"/>
        </xdr:cNvSpPr>
      </xdr:nvSpPr>
      <xdr:spPr bwMode="auto">
        <a:xfrm>
          <a:off x="7557407" y="1515835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58</xdr:row>
      <xdr:rowOff>0</xdr:rowOff>
    </xdr:from>
    <xdr:to>
      <xdr:col>43</xdr:col>
      <xdr:colOff>0</xdr:colOff>
      <xdr:row>58</xdr:row>
      <xdr:rowOff>0</xdr:rowOff>
    </xdr:to>
    <xdr:sp macro="" textlink="">
      <xdr:nvSpPr>
        <xdr:cNvPr id="462" name="Text Box 6">
          <a:extLst>
            <a:ext uri="{FF2B5EF4-FFF2-40B4-BE49-F238E27FC236}">
              <a16:creationId xmlns:a16="http://schemas.microsoft.com/office/drawing/2014/main" id="{DC8F17B8-2620-41CA-94C4-F7C28CF7D1C0}"/>
            </a:ext>
          </a:extLst>
        </xdr:cNvPr>
        <xdr:cNvSpPr txBox="1">
          <a:spLocks noChangeArrowheads="1"/>
        </xdr:cNvSpPr>
      </xdr:nvSpPr>
      <xdr:spPr bwMode="auto">
        <a:xfrm>
          <a:off x="1392011" y="1515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58</xdr:row>
      <xdr:rowOff>0</xdr:rowOff>
    </xdr:from>
    <xdr:to>
      <xdr:col>43</xdr:col>
      <xdr:colOff>0</xdr:colOff>
      <xdr:row>58</xdr:row>
      <xdr:rowOff>0</xdr:rowOff>
    </xdr:to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F9AF7200-1F32-4CD2-B8DF-43F3B5FE4EEE}"/>
            </a:ext>
          </a:extLst>
        </xdr:cNvPr>
        <xdr:cNvSpPr txBox="1">
          <a:spLocks noChangeArrowheads="1"/>
        </xdr:cNvSpPr>
      </xdr:nvSpPr>
      <xdr:spPr bwMode="auto">
        <a:xfrm>
          <a:off x="1392011" y="1515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58</xdr:row>
      <xdr:rowOff>0</xdr:rowOff>
    </xdr:from>
    <xdr:to>
      <xdr:col>65</xdr:col>
      <xdr:colOff>0</xdr:colOff>
      <xdr:row>58</xdr:row>
      <xdr:rowOff>0</xdr:rowOff>
    </xdr:to>
    <xdr:sp macro="" textlink="">
      <xdr:nvSpPr>
        <xdr:cNvPr id="464" name="Text Box 10">
          <a:extLst>
            <a:ext uri="{FF2B5EF4-FFF2-40B4-BE49-F238E27FC236}">
              <a16:creationId xmlns:a16="http://schemas.microsoft.com/office/drawing/2014/main" id="{AB965E09-19D0-45CF-BC8B-A1CE376C5DEF}"/>
            </a:ext>
          </a:extLst>
        </xdr:cNvPr>
        <xdr:cNvSpPr txBox="1">
          <a:spLocks noChangeArrowheads="1"/>
        </xdr:cNvSpPr>
      </xdr:nvSpPr>
      <xdr:spPr bwMode="auto">
        <a:xfrm>
          <a:off x="6496050" y="15158357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69</xdr:row>
      <xdr:rowOff>0</xdr:rowOff>
    </xdr:from>
    <xdr:to>
      <xdr:col>43</xdr:col>
      <xdr:colOff>352425</xdr:colOff>
      <xdr:row>69</xdr:row>
      <xdr:rowOff>0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6D82CBBD-E5EE-4A0B-8105-AF5E72CACE0F}"/>
            </a:ext>
          </a:extLst>
        </xdr:cNvPr>
        <xdr:cNvSpPr txBox="1">
          <a:spLocks noChangeArrowheads="1"/>
        </xdr:cNvSpPr>
      </xdr:nvSpPr>
      <xdr:spPr bwMode="auto">
        <a:xfrm>
          <a:off x="1416504" y="1826078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69</xdr:row>
      <xdr:rowOff>0</xdr:rowOff>
    </xdr:from>
    <xdr:to>
      <xdr:col>65</xdr:col>
      <xdr:colOff>0</xdr:colOff>
      <xdr:row>69</xdr:row>
      <xdr:rowOff>0</xdr:rowOff>
    </xdr:to>
    <xdr:sp macro="" textlink="">
      <xdr:nvSpPr>
        <xdr:cNvPr id="466" name="Text Box 5">
          <a:extLst>
            <a:ext uri="{FF2B5EF4-FFF2-40B4-BE49-F238E27FC236}">
              <a16:creationId xmlns:a16="http://schemas.microsoft.com/office/drawing/2014/main" id="{EF7EF1C2-45A0-4F74-954E-1963E0EEE521}"/>
            </a:ext>
          </a:extLst>
        </xdr:cNvPr>
        <xdr:cNvSpPr txBox="1">
          <a:spLocks noChangeArrowheads="1"/>
        </xdr:cNvSpPr>
      </xdr:nvSpPr>
      <xdr:spPr bwMode="auto">
        <a:xfrm>
          <a:off x="7557407" y="18260786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69</xdr:row>
      <xdr:rowOff>0</xdr:rowOff>
    </xdr:from>
    <xdr:to>
      <xdr:col>43</xdr:col>
      <xdr:colOff>0</xdr:colOff>
      <xdr:row>69</xdr:row>
      <xdr:rowOff>0</xdr:rowOff>
    </xdr:to>
    <xdr:sp macro="" textlink="">
      <xdr:nvSpPr>
        <xdr:cNvPr id="467" name="Text Box 6">
          <a:extLst>
            <a:ext uri="{FF2B5EF4-FFF2-40B4-BE49-F238E27FC236}">
              <a16:creationId xmlns:a16="http://schemas.microsoft.com/office/drawing/2014/main" id="{2C9790FA-2035-4EC0-B111-F50B14A861F0}"/>
            </a:ext>
          </a:extLst>
        </xdr:cNvPr>
        <xdr:cNvSpPr txBox="1">
          <a:spLocks noChangeArrowheads="1"/>
        </xdr:cNvSpPr>
      </xdr:nvSpPr>
      <xdr:spPr bwMode="auto">
        <a:xfrm>
          <a:off x="1392011" y="18260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69</xdr:row>
      <xdr:rowOff>0</xdr:rowOff>
    </xdr:from>
    <xdr:to>
      <xdr:col>43</xdr:col>
      <xdr:colOff>0</xdr:colOff>
      <xdr:row>69</xdr:row>
      <xdr:rowOff>0</xdr:rowOff>
    </xdr:to>
    <xdr:sp macro="" textlink="">
      <xdr:nvSpPr>
        <xdr:cNvPr id="468" name="Text Box 9">
          <a:extLst>
            <a:ext uri="{FF2B5EF4-FFF2-40B4-BE49-F238E27FC236}">
              <a16:creationId xmlns:a16="http://schemas.microsoft.com/office/drawing/2014/main" id="{05234ADE-4B4B-41E0-9DA4-56D86AAC6936}"/>
            </a:ext>
          </a:extLst>
        </xdr:cNvPr>
        <xdr:cNvSpPr txBox="1">
          <a:spLocks noChangeArrowheads="1"/>
        </xdr:cNvSpPr>
      </xdr:nvSpPr>
      <xdr:spPr bwMode="auto">
        <a:xfrm>
          <a:off x="1392011" y="18260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69</xdr:row>
      <xdr:rowOff>0</xdr:rowOff>
    </xdr:from>
    <xdr:to>
      <xdr:col>65</xdr:col>
      <xdr:colOff>0</xdr:colOff>
      <xdr:row>69</xdr:row>
      <xdr:rowOff>0</xdr:rowOff>
    </xdr:to>
    <xdr:sp macro="" textlink="">
      <xdr:nvSpPr>
        <xdr:cNvPr id="469" name="Text Box 10">
          <a:extLst>
            <a:ext uri="{FF2B5EF4-FFF2-40B4-BE49-F238E27FC236}">
              <a16:creationId xmlns:a16="http://schemas.microsoft.com/office/drawing/2014/main" id="{D399871F-63CC-445D-8577-C8A54F0C3382}"/>
            </a:ext>
          </a:extLst>
        </xdr:cNvPr>
        <xdr:cNvSpPr txBox="1">
          <a:spLocks noChangeArrowheads="1"/>
        </xdr:cNvSpPr>
      </xdr:nvSpPr>
      <xdr:spPr bwMode="auto">
        <a:xfrm>
          <a:off x="6496050" y="18260786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81</xdr:row>
      <xdr:rowOff>0</xdr:rowOff>
    </xdr:from>
    <xdr:to>
      <xdr:col>43</xdr:col>
      <xdr:colOff>352425</xdr:colOff>
      <xdr:row>81</xdr:row>
      <xdr:rowOff>0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9BE175EB-AD70-4C4B-A8EC-AAE08B96C9BC}"/>
            </a:ext>
          </a:extLst>
        </xdr:cNvPr>
        <xdr:cNvSpPr txBox="1">
          <a:spLocks noChangeArrowheads="1"/>
        </xdr:cNvSpPr>
      </xdr:nvSpPr>
      <xdr:spPr bwMode="auto">
        <a:xfrm>
          <a:off x="1416504" y="2092778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81</xdr:row>
      <xdr:rowOff>0</xdr:rowOff>
    </xdr:from>
    <xdr:to>
      <xdr:col>65</xdr:col>
      <xdr:colOff>0</xdr:colOff>
      <xdr:row>81</xdr:row>
      <xdr:rowOff>0</xdr:rowOff>
    </xdr:to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CB2B6FF9-DE7B-4244-B8E6-679137555D0F}"/>
            </a:ext>
          </a:extLst>
        </xdr:cNvPr>
        <xdr:cNvSpPr txBox="1">
          <a:spLocks noChangeArrowheads="1"/>
        </xdr:cNvSpPr>
      </xdr:nvSpPr>
      <xdr:spPr bwMode="auto">
        <a:xfrm>
          <a:off x="7557407" y="20927786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81</xdr:row>
      <xdr:rowOff>0</xdr:rowOff>
    </xdr:from>
    <xdr:to>
      <xdr:col>43</xdr:col>
      <xdr:colOff>0</xdr:colOff>
      <xdr:row>81</xdr:row>
      <xdr:rowOff>0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8652D614-CF96-44E4-88D8-4C3C11BAD35F}"/>
            </a:ext>
          </a:extLst>
        </xdr:cNvPr>
        <xdr:cNvSpPr txBox="1">
          <a:spLocks noChangeArrowheads="1"/>
        </xdr:cNvSpPr>
      </xdr:nvSpPr>
      <xdr:spPr bwMode="auto">
        <a:xfrm>
          <a:off x="1392011" y="20927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81</xdr:row>
      <xdr:rowOff>0</xdr:rowOff>
    </xdr:from>
    <xdr:to>
      <xdr:col>43</xdr:col>
      <xdr:colOff>0</xdr:colOff>
      <xdr:row>81</xdr:row>
      <xdr:rowOff>0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F41AFBAE-F969-4BE4-BEB0-4891EF9ED8B9}"/>
            </a:ext>
          </a:extLst>
        </xdr:cNvPr>
        <xdr:cNvSpPr txBox="1">
          <a:spLocks noChangeArrowheads="1"/>
        </xdr:cNvSpPr>
      </xdr:nvSpPr>
      <xdr:spPr bwMode="auto">
        <a:xfrm>
          <a:off x="1392011" y="20927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81</xdr:row>
      <xdr:rowOff>0</xdr:rowOff>
    </xdr:from>
    <xdr:to>
      <xdr:col>65</xdr:col>
      <xdr:colOff>0</xdr:colOff>
      <xdr:row>81</xdr:row>
      <xdr:rowOff>0</xdr:rowOff>
    </xdr:to>
    <xdr:sp macro="" textlink="">
      <xdr:nvSpPr>
        <xdr:cNvPr id="474" name="Text Box 10">
          <a:extLst>
            <a:ext uri="{FF2B5EF4-FFF2-40B4-BE49-F238E27FC236}">
              <a16:creationId xmlns:a16="http://schemas.microsoft.com/office/drawing/2014/main" id="{53A53C19-524B-4002-8B04-AAB3EB13BC74}"/>
            </a:ext>
          </a:extLst>
        </xdr:cNvPr>
        <xdr:cNvSpPr txBox="1">
          <a:spLocks noChangeArrowheads="1"/>
        </xdr:cNvSpPr>
      </xdr:nvSpPr>
      <xdr:spPr bwMode="auto">
        <a:xfrm>
          <a:off x="6496050" y="20927786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29</xdr:row>
      <xdr:rowOff>250825</xdr:rowOff>
    </xdr:from>
    <xdr:to>
      <xdr:col>43</xdr:col>
      <xdr:colOff>352425</xdr:colOff>
      <xdr:row>29</xdr:row>
      <xdr:rowOff>250825</xdr:rowOff>
    </xdr:to>
    <xdr:sp macro="" textlink="">
      <xdr:nvSpPr>
        <xdr:cNvPr id="475" name="Text Box 17">
          <a:extLst>
            <a:ext uri="{FF2B5EF4-FFF2-40B4-BE49-F238E27FC236}">
              <a16:creationId xmlns:a16="http://schemas.microsoft.com/office/drawing/2014/main" id="{4FF0EEF8-BAFD-4646-B55A-6C85BCCC7523}"/>
            </a:ext>
          </a:extLst>
        </xdr:cNvPr>
        <xdr:cNvSpPr txBox="1">
          <a:spLocks noChangeArrowheads="1"/>
        </xdr:cNvSpPr>
      </xdr:nvSpPr>
      <xdr:spPr bwMode="auto">
        <a:xfrm>
          <a:off x="1416504" y="8020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29</xdr:row>
      <xdr:rowOff>250825</xdr:rowOff>
    </xdr:from>
    <xdr:to>
      <xdr:col>63</xdr:col>
      <xdr:colOff>28575</xdr:colOff>
      <xdr:row>29</xdr:row>
      <xdr:rowOff>250825</xdr:rowOff>
    </xdr:to>
    <xdr:sp macro="" textlink="">
      <xdr:nvSpPr>
        <xdr:cNvPr id="476" name="Text Box 18">
          <a:extLst>
            <a:ext uri="{FF2B5EF4-FFF2-40B4-BE49-F238E27FC236}">
              <a16:creationId xmlns:a16="http://schemas.microsoft.com/office/drawing/2014/main" id="{7524E807-3E95-410C-A01C-A35A3AC2AF0D}"/>
            </a:ext>
          </a:extLst>
        </xdr:cNvPr>
        <xdr:cNvSpPr txBox="1">
          <a:spLocks noChangeArrowheads="1"/>
        </xdr:cNvSpPr>
      </xdr:nvSpPr>
      <xdr:spPr bwMode="auto">
        <a:xfrm>
          <a:off x="7376432" y="802050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477" name="Text Box 19">
          <a:extLst>
            <a:ext uri="{FF2B5EF4-FFF2-40B4-BE49-F238E27FC236}">
              <a16:creationId xmlns:a16="http://schemas.microsoft.com/office/drawing/2014/main" id="{33021974-3B25-430C-89EA-9D0C9CD267D9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478" name="Text Box 20">
          <a:extLst>
            <a:ext uri="{FF2B5EF4-FFF2-40B4-BE49-F238E27FC236}">
              <a16:creationId xmlns:a16="http://schemas.microsoft.com/office/drawing/2014/main" id="{04A09CA2-026C-46AB-AF0B-BE1CC5ABD03B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29</xdr:row>
      <xdr:rowOff>250825</xdr:rowOff>
    </xdr:from>
    <xdr:to>
      <xdr:col>63</xdr:col>
      <xdr:colOff>542925</xdr:colOff>
      <xdr:row>29</xdr:row>
      <xdr:rowOff>250825</xdr:rowOff>
    </xdr:to>
    <xdr:sp macro="" textlink="">
      <xdr:nvSpPr>
        <xdr:cNvPr id="479" name="Text Box 21">
          <a:extLst>
            <a:ext uri="{FF2B5EF4-FFF2-40B4-BE49-F238E27FC236}">
              <a16:creationId xmlns:a16="http://schemas.microsoft.com/office/drawing/2014/main" id="{BAB8D6D0-CA09-42D0-99F6-E0160399A2AD}"/>
            </a:ext>
          </a:extLst>
        </xdr:cNvPr>
        <xdr:cNvSpPr txBox="1">
          <a:spLocks noChangeArrowheads="1"/>
        </xdr:cNvSpPr>
      </xdr:nvSpPr>
      <xdr:spPr bwMode="auto">
        <a:xfrm>
          <a:off x="6457950" y="802050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30</xdr:row>
      <xdr:rowOff>0</xdr:rowOff>
    </xdr:from>
    <xdr:to>
      <xdr:col>43</xdr:col>
      <xdr:colOff>352425</xdr:colOff>
      <xdr:row>30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F20214D8-F9BF-445D-A3A3-62D73D1CBE18}"/>
            </a:ext>
          </a:extLst>
        </xdr:cNvPr>
        <xdr:cNvSpPr txBox="1">
          <a:spLocks noChangeArrowheads="1"/>
        </xdr:cNvSpPr>
      </xdr:nvSpPr>
      <xdr:spPr bwMode="auto">
        <a:xfrm>
          <a:off x="1416504" y="80282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481" name="Text Box 5">
          <a:extLst>
            <a:ext uri="{FF2B5EF4-FFF2-40B4-BE49-F238E27FC236}">
              <a16:creationId xmlns:a16="http://schemas.microsoft.com/office/drawing/2014/main" id="{05F9A5FB-05EC-4C5D-98D5-82D9F2258912}"/>
            </a:ext>
          </a:extLst>
        </xdr:cNvPr>
        <xdr:cNvSpPr txBox="1">
          <a:spLocks noChangeArrowheads="1"/>
        </xdr:cNvSpPr>
      </xdr:nvSpPr>
      <xdr:spPr bwMode="auto">
        <a:xfrm>
          <a:off x="7557407" y="8028214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482" name="Text Box 6">
          <a:extLst>
            <a:ext uri="{FF2B5EF4-FFF2-40B4-BE49-F238E27FC236}">
              <a16:creationId xmlns:a16="http://schemas.microsoft.com/office/drawing/2014/main" id="{DF4DAE32-8747-4F8D-861F-BB26A59CE2DD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66AD6EBD-27FB-484B-B3D7-F645EEBA4C4A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484" name="Text Box 10">
          <a:extLst>
            <a:ext uri="{FF2B5EF4-FFF2-40B4-BE49-F238E27FC236}">
              <a16:creationId xmlns:a16="http://schemas.microsoft.com/office/drawing/2014/main" id="{4CA2D094-F5C6-4EE9-AE4E-1AB75DF1C5A6}"/>
            </a:ext>
          </a:extLst>
        </xdr:cNvPr>
        <xdr:cNvSpPr txBox="1">
          <a:spLocks noChangeArrowheads="1"/>
        </xdr:cNvSpPr>
      </xdr:nvSpPr>
      <xdr:spPr bwMode="auto">
        <a:xfrm>
          <a:off x="6496050" y="8028214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41</xdr:row>
      <xdr:rowOff>250825</xdr:rowOff>
    </xdr:from>
    <xdr:to>
      <xdr:col>43</xdr:col>
      <xdr:colOff>352425</xdr:colOff>
      <xdr:row>41</xdr:row>
      <xdr:rowOff>250825</xdr:rowOff>
    </xdr:to>
    <xdr:sp macro="" textlink="">
      <xdr:nvSpPr>
        <xdr:cNvPr id="485" name="Text Box 17">
          <a:extLst>
            <a:ext uri="{FF2B5EF4-FFF2-40B4-BE49-F238E27FC236}">
              <a16:creationId xmlns:a16="http://schemas.microsoft.com/office/drawing/2014/main" id="{A0AD512C-D310-42A6-9851-3CE84E1F088E}"/>
            </a:ext>
          </a:extLst>
        </xdr:cNvPr>
        <xdr:cNvSpPr txBox="1">
          <a:spLocks noChangeArrowheads="1"/>
        </xdr:cNvSpPr>
      </xdr:nvSpPr>
      <xdr:spPr bwMode="auto">
        <a:xfrm>
          <a:off x="1416504" y="113406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41</xdr:row>
      <xdr:rowOff>250825</xdr:rowOff>
    </xdr:from>
    <xdr:to>
      <xdr:col>63</xdr:col>
      <xdr:colOff>28575</xdr:colOff>
      <xdr:row>41</xdr:row>
      <xdr:rowOff>250825</xdr:rowOff>
    </xdr:to>
    <xdr:sp macro="" textlink="">
      <xdr:nvSpPr>
        <xdr:cNvPr id="486" name="Text Box 18">
          <a:extLst>
            <a:ext uri="{FF2B5EF4-FFF2-40B4-BE49-F238E27FC236}">
              <a16:creationId xmlns:a16="http://schemas.microsoft.com/office/drawing/2014/main" id="{FF49A041-1AD2-45A6-B5D8-4CE9960AB184}"/>
            </a:ext>
          </a:extLst>
        </xdr:cNvPr>
        <xdr:cNvSpPr txBox="1">
          <a:spLocks noChangeArrowheads="1"/>
        </xdr:cNvSpPr>
      </xdr:nvSpPr>
      <xdr:spPr bwMode="auto">
        <a:xfrm>
          <a:off x="7376432" y="11340646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41</xdr:row>
      <xdr:rowOff>250825</xdr:rowOff>
    </xdr:from>
    <xdr:to>
      <xdr:col>43</xdr:col>
      <xdr:colOff>0</xdr:colOff>
      <xdr:row>41</xdr:row>
      <xdr:rowOff>250825</xdr:rowOff>
    </xdr:to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30D05F16-1347-45AA-B6FF-420AD72DBC97}"/>
            </a:ext>
          </a:extLst>
        </xdr:cNvPr>
        <xdr:cNvSpPr txBox="1">
          <a:spLocks noChangeArrowheads="1"/>
        </xdr:cNvSpPr>
      </xdr:nvSpPr>
      <xdr:spPr bwMode="auto">
        <a:xfrm>
          <a:off x="1394279" y="113406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41</xdr:row>
      <xdr:rowOff>250825</xdr:rowOff>
    </xdr:from>
    <xdr:to>
      <xdr:col>43</xdr:col>
      <xdr:colOff>0</xdr:colOff>
      <xdr:row>41</xdr:row>
      <xdr:rowOff>250825</xdr:rowOff>
    </xdr:to>
    <xdr:sp macro="" textlink="">
      <xdr:nvSpPr>
        <xdr:cNvPr id="488" name="Text Box 20">
          <a:extLst>
            <a:ext uri="{FF2B5EF4-FFF2-40B4-BE49-F238E27FC236}">
              <a16:creationId xmlns:a16="http://schemas.microsoft.com/office/drawing/2014/main" id="{C20DE95F-7AAF-4FB7-988F-2F6E74BD00B5}"/>
            </a:ext>
          </a:extLst>
        </xdr:cNvPr>
        <xdr:cNvSpPr txBox="1">
          <a:spLocks noChangeArrowheads="1"/>
        </xdr:cNvSpPr>
      </xdr:nvSpPr>
      <xdr:spPr bwMode="auto">
        <a:xfrm>
          <a:off x="1394279" y="113406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41</xdr:row>
      <xdr:rowOff>250825</xdr:rowOff>
    </xdr:from>
    <xdr:to>
      <xdr:col>63</xdr:col>
      <xdr:colOff>542925</xdr:colOff>
      <xdr:row>41</xdr:row>
      <xdr:rowOff>250825</xdr:rowOff>
    </xdr:to>
    <xdr:sp macro="" textlink="">
      <xdr:nvSpPr>
        <xdr:cNvPr id="489" name="Text Box 21">
          <a:extLst>
            <a:ext uri="{FF2B5EF4-FFF2-40B4-BE49-F238E27FC236}">
              <a16:creationId xmlns:a16="http://schemas.microsoft.com/office/drawing/2014/main" id="{C7E07227-451A-43D0-AFF5-557A12F4B5BD}"/>
            </a:ext>
          </a:extLst>
        </xdr:cNvPr>
        <xdr:cNvSpPr txBox="1">
          <a:spLocks noChangeArrowheads="1"/>
        </xdr:cNvSpPr>
      </xdr:nvSpPr>
      <xdr:spPr bwMode="auto">
        <a:xfrm>
          <a:off x="6457950" y="11340646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42</xdr:row>
      <xdr:rowOff>0</xdr:rowOff>
    </xdr:from>
    <xdr:to>
      <xdr:col>43</xdr:col>
      <xdr:colOff>352425</xdr:colOff>
      <xdr:row>42</xdr:row>
      <xdr:rowOff>0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40819CEF-4602-4D53-BECE-1ECB72CE737D}"/>
            </a:ext>
          </a:extLst>
        </xdr:cNvPr>
        <xdr:cNvSpPr txBox="1">
          <a:spLocks noChangeArrowheads="1"/>
        </xdr:cNvSpPr>
      </xdr:nvSpPr>
      <xdr:spPr bwMode="auto">
        <a:xfrm>
          <a:off x="1416504" y="1134835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491" name="Text Box 5">
          <a:extLst>
            <a:ext uri="{FF2B5EF4-FFF2-40B4-BE49-F238E27FC236}">
              <a16:creationId xmlns:a16="http://schemas.microsoft.com/office/drawing/2014/main" id="{72AED59D-649B-47EC-9825-C0EDA8D55B61}"/>
            </a:ext>
          </a:extLst>
        </xdr:cNvPr>
        <xdr:cNvSpPr txBox="1">
          <a:spLocks noChangeArrowheads="1"/>
        </xdr:cNvSpPr>
      </xdr:nvSpPr>
      <xdr:spPr bwMode="auto">
        <a:xfrm>
          <a:off x="7557407" y="1134835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492" name="Text Box 6">
          <a:extLst>
            <a:ext uri="{FF2B5EF4-FFF2-40B4-BE49-F238E27FC236}">
              <a16:creationId xmlns:a16="http://schemas.microsoft.com/office/drawing/2014/main" id="{29D7E557-4DC8-4A45-AAC2-31DC29CCC4DD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5CD2B2D9-5C7B-4832-9FCE-423EDA2219CB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494" name="Text Box 10">
          <a:extLst>
            <a:ext uri="{FF2B5EF4-FFF2-40B4-BE49-F238E27FC236}">
              <a16:creationId xmlns:a16="http://schemas.microsoft.com/office/drawing/2014/main" id="{866189FE-C6D4-4C6C-AE05-DE87F3A24DFF}"/>
            </a:ext>
          </a:extLst>
        </xdr:cNvPr>
        <xdr:cNvSpPr txBox="1">
          <a:spLocks noChangeArrowheads="1"/>
        </xdr:cNvSpPr>
      </xdr:nvSpPr>
      <xdr:spPr bwMode="auto">
        <a:xfrm>
          <a:off x="6496050" y="11348357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57</xdr:row>
      <xdr:rowOff>250825</xdr:rowOff>
    </xdr:from>
    <xdr:to>
      <xdr:col>43</xdr:col>
      <xdr:colOff>352425</xdr:colOff>
      <xdr:row>57</xdr:row>
      <xdr:rowOff>250825</xdr:rowOff>
    </xdr:to>
    <xdr:sp macro="" textlink="">
      <xdr:nvSpPr>
        <xdr:cNvPr id="495" name="Text Box 17">
          <a:extLst>
            <a:ext uri="{FF2B5EF4-FFF2-40B4-BE49-F238E27FC236}">
              <a16:creationId xmlns:a16="http://schemas.microsoft.com/office/drawing/2014/main" id="{D158CB77-93E5-4D37-90DE-030AEBB416A0}"/>
            </a:ext>
          </a:extLst>
        </xdr:cNvPr>
        <xdr:cNvSpPr txBox="1">
          <a:spLocks noChangeArrowheads="1"/>
        </xdr:cNvSpPr>
      </xdr:nvSpPr>
      <xdr:spPr bwMode="auto">
        <a:xfrm>
          <a:off x="1416504" y="151370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57</xdr:row>
      <xdr:rowOff>250825</xdr:rowOff>
    </xdr:from>
    <xdr:to>
      <xdr:col>63</xdr:col>
      <xdr:colOff>28575</xdr:colOff>
      <xdr:row>57</xdr:row>
      <xdr:rowOff>250825</xdr:rowOff>
    </xdr:to>
    <xdr:sp macro="" textlink="">
      <xdr:nvSpPr>
        <xdr:cNvPr id="496" name="Text Box 18">
          <a:extLst>
            <a:ext uri="{FF2B5EF4-FFF2-40B4-BE49-F238E27FC236}">
              <a16:creationId xmlns:a16="http://schemas.microsoft.com/office/drawing/2014/main" id="{282DD18E-4027-4989-A4BD-185AC7F81ED2}"/>
            </a:ext>
          </a:extLst>
        </xdr:cNvPr>
        <xdr:cNvSpPr txBox="1">
          <a:spLocks noChangeArrowheads="1"/>
        </xdr:cNvSpPr>
      </xdr:nvSpPr>
      <xdr:spPr bwMode="auto">
        <a:xfrm>
          <a:off x="7376432" y="15137039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57</xdr:row>
      <xdr:rowOff>250825</xdr:rowOff>
    </xdr:from>
    <xdr:to>
      <xdr:col>43</xdr:col>
      <xdr:colOff>0</xdr:colOff>
      <xdr:row>57</xdr:row>
      <xdr:rowOff>250825</xdr:rowOff>
    </xdr:to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8FB0E19C-2115-49D0-BE56-2391644136E9}"/>
            </a:ext>
          </a:extLst>
        </xdr:cNvPr>
        <xdr:cNvSpPr txBox="1">
          <a:spLocks noChangeArrowheads="1"/>
        </xdr:cNvSpPr>
      </xdr:nvSpPr>
      <xdr:spPr bwMode="auto">
        <a:xfrm>
          <a:off x="1394279" y="151370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57</xdr:row>
      <xdr:rowOff>250825</xdr:rowOff>
    </xdr:from>
    <xdr:to>
      <xdr:col>43</xdr:col>
      <xdr:colOff>0</xdr:colOff>
      <xdr:row>57</xdr:row>
      <xdr:rowOff>250825</xdr:rowOff>
    </xdr:to>
    <xdr:sp macro="" textlink="">
      <xdr:nvSpPr>
        <xdr:cNvPr id="498" name="Text Box 20">
          <a:extLst>
            <a:ext uri="{FF2B5EF4-FFF2-40B4-BE49-F238E27FC236}">
              <a16:creationId xmlns:a16="http://schemas.microsoft.com/office/drawing/2014/main" id="{285101DA-545A-4833-9F62-E062CC3ADCBC}"/>
            </a:ext>
          </a:extLst>
        </xdr:cNvPr>
        <xdr:cNvSpPr txBox="1">
          <a:spLocks noChangeArrowheads="1"/>
        </xdr:cNvSpPr>
      </xdr:nvSpPr>
      <xdr:spPr bwMode="auto">
        <a:xfrm>
          <a:off x="1394279" y="151370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57</xdr:row>
      <xdr:rowOff>250825</xdr:rowOff>
    </xdr:from>
    <xdr:to>
      <xdr:col>63</xdr:col>
      <xdr:colOff>542925</xdr:colOff>
      <xdr:row>57</xdr:row>
      <xdr:rowOff>250825</xdr:rowOff>
    </xdr:to>
    <xdr:sp macro="" textlink="">
      <xdr:nvSpPr>
        <xdr:cNvPr id="499" name="Text Box 21">
          <a:extLst>
            <a:ext uri="{FF2B5EF4-FFF2-40B4-BE49-F238E27FC236}">
              <a16:creationId xmlns:a16="http://schemas.microsoft.com/office/drawing/2014/main" id="{51B8421B-94B5-4425-B479-9A4A243F4307}"/>
            </a:ext>
          </a:extLst>
        </xdr:cNvPr>
        <xdr:cNvSpPr txBox="1">
          <a:spLocks noChangeArrowheads="1"/>
        </xdr:cNvSpPr>
      </xdr:nvSpPr>
      <xdr:spPr bwMode="auto">
        <a:xfrm>
          <a:off x="6457950" y="15137039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58</xdr:row>
      <xdr:rowOff>0</xdr:rowOff>
    </xdr:from>
    <xdr:to>
      <xdr:col>43</xdr:col>
      <xdr:colOff>352425</xdr:colOff>
      <xdr:row>58</xdr:row>
      <xdr:rowOff>0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8EEEC4EC-C086-492D-BEB5-F30AF8673DE6}"/>
            </a:ext>
          </a:extLst>
        </xdr:cNvPr>
        <xdr:cNvSpPr txBox="1">
          <a:spLocks noChangeArrowheads="1"/>
        </xdr:cNvSpPr>
      </xdr:nvSpPr>
      <xdr:spPr bwMode="auto">
        <a:xfrm>
          <a:off x="1416504" y="1515835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58</xdr:row>
      <xdr:rowOff>0</xdr:rowOff>
    </xdr:from>
    <xdr:to>
      <xdr:col>65</xdr:col>
      <xdr:colOff>0</xdr:colOff>
      <xdr:row>58</xdr:row>
      <xdr:rowOff>0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BCF7A4A1-AE7C-4A40-9FF8-95B72765D5A9}"/>
            </a:ext>
          </a:extLst>
        </xdr:cNvPr>
        <xdr:cNvSpPr txBox="1">
          <a:spLocks noChangeArrowheads="1"/>
        </xdr:cNvSpPr>
      </xdr:nvSpPr>
      <xdr:spPr bwMode="auto">
        <a:xfrm>
          <a:off x="7557407" y="1515835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58</xdr:row>
      <xdr:rowOff>0</xdr:rowOff>
    </xdr:from>
    <xdr:to>
      <xdr:col>43</xdr:col>
      <xdr:colOff>0</xdr:colOff>
      <xdr:row>58</xdr:row>
      <xdr:rowOff>0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111A2BEB-C8C9-4300-8F42-AC1C5D1395A5}"/>
            </a:ext>
          </a:extLst>
        </xdr:cNvPr>
        <xdr:cNvSpPr txBox="1">
          <a:spLocks noChangeArrowheads="1"/>
        </xdr:cNvSpPr>
      </xdr:nvSpPr>
      <xdr:spPr bwMode="auto">
        <a:xfrm>
          <a:off x="1392011" y="1515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58</xdr:row>
      <xdr:rowOff>0</xdr:rowOff>
    </xdr:from>
    <xdr:to>
      <xdr:col>43</xdr:col>
      <xdr:colOff>0</xdr:colOff>
      <xdr:row>58</xdr:row>
      <xdr:rowOff>0</xdr:rowOff>
    </xdr:to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EB40BB92-6AC9-4C21-B9EB-8DA61BFBA79D}"/>
            </a:ext>
          </a:extLst>
        </xdr:cNvPr>
        <xdr:cNvSpPr txBox="1">
          <a:spLocks noChangeArrowheads="1"/>
        </xdr:cNvSpPr>
      </xdr:nvSpPr>
      <xdr:spPr bwMode="auto">
        <a:xfrm>
          <a:off x="1392011" y="1515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58</xdr:row>
      <xdr:rowOff>0</xdr:rowOff>
    </xdr:from>
    <xdr:to>
      <xdr:col>65</xdr:col>
      <xdr:colOff>0</xdr:colOff>
      <xdr:row>58</xdr:row>
      <xdr:rowOff>0</xdr:rowOff>
    </xdr:to>
    <xdr:sp macro="" textlink="">
      <xdr:nvSpPr>
        <xdr:cNvPr id="504" name="Text Box 10">
          <a:extLst>
            <a:ext uri="{FF2B5EF4-FFF2-40B4-BE49-F238E27FC236}">
              <a16:creationId xmlns:a16="http://schemas.microsoft.com/office/drawing/2014/main" id="{5E4A6D20-B4AD-44A0-97E4-2388192FCB03}"/>
            </a:ext>
          </a:extLst>
        </xdr:cNvPr>
        <xdr:cNvSpPr txBox="1">
          <a:spLocks noChangeArrowheads="1"/>
        </xdr:cNvSpPr>
      </xdr:nvSpPr>
      <xdr:spPr bwMode="auto">
        <a:xfrm>
          <a:off x="6496050" y="15158357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68</xdr:row>
      <xdr:rowOff>250825</xdr:rowOff>
    </xdr:from>
    <xdr:to>
      <xdr:col>43</xdr:col>
      <xdr:colOff>352425</xdr:colOff>
      <xdr:row>68</xdr:row>
      <xdr:rowOff>250825</xdr:rowOff>
    </xdr:to>
    <xdr:sp macro="" textlink="">
      <xdr:nvSpPr>
        <xdr:cNvPr id="505" name="Text Box 17">
          <a:extLst>
            <a:ext uri="{FF2B5EF4-FFF2-40B4-BE49-F238E27FC236}">
              <a16:creationId xmlns:a16="http://schemas.microsoft.com/office/drawing/2014/main" id="{FAD09F97-7AEA-43B7-BD75-5EECBA493B06}"/>
            </a:ext>
          </a:extLst>
        </xdr:cNvPr>
        <xdr:cNvSpPr txBox="1">
          <a:spLocks noChangeArrowheads="1"/>
        </xdr:cNvSpPr>
      </xdr:nvSpPr>
      <xdr:spPr bwMode="auto">
        <a:xfrm>
          <a:off x="1416504" y="18253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68</xdr:row>
      <xdr:rowOff>250825</xdr:rowOff>
    </xdr:from>
    <xdr:to>
      <xdr:col>63</xdr:col>
      <xdr:colOff>28575</xdr:colOff>
      <xdr:row>68</xdr:row>
      <xdr:rowOff>250825</xdr:rowOff>
    </xdr:to>
    <xdr:sp macro="" textlink="">
      <xdr:nvSpPr>
        <xdr:cNvPr id="506" name="Text Box 18">
          <a:extLst>
            <a:ext uri="{FF2B5EF4-FFF2-40B4-BE49-F238E27FC236}">
              <a16:creationId xmlns:a16="http://schemas.microsoft.com/office/drawing/2014/main" id="{42631ADA-ECDA-43E4-B3C3-C18CB0DA90FE}"/>
            </a:ext>
          </a:extLst>
        </xdr:cNvPr>
        <xdr:cNvSpPr txBox="1">
          <a:spLocks noChangeArrowheads="1"/>
        </xdr:cNvSpPr>
      </xdr:nvSpPr>
      <xdr:spPr bwMode="auto">
        <a:xfrm>
          <a:off x="7376432" y="18253075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68</xdr:row>
      <xdr:rowOff>250825</xdr:rowOff>
    </xdr:from>
    <xdr:to>
      <xdr:col>43</xdr:col>
      <xdr:colOff>0</xdr:colOff>
      <xdr:row>68</xdr:row>
      <xdr:rowOff>250825</xdr:rowOff>
    </xdr:to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4737C424-F4CA-4EA3-BB8E-5CBA3A02DFEB}"/>
            </a:ext>
          </a:extLst>
        </xdr:cNvPr>
        <xdr:cNvSpPr txBox="1">
          <a:spLocks noChangeArrowheads="1"/>
        </xdr:cNvSpPr>
      </xdr:nvSpPr>
      <xdr:spPr bwMode="auto">
        <a:xfrm>
          <a:off x="1394279" y="1825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68</xdr:row>
      <xdr:rowOff>250825</xdr:rowOff>
    </xdr:from>
    <xdr:to>
      <xdr:col>43</xdr:col>
      <xdr:colOff>0</xdr:colOff>
      <xdr:row>68</xdr:row>
      <xdr:rowOff>250825</xdr:rowOff>
    </xdr:to>
    <xdr:sp macro="" textlink="">
      <xdr:nvSpPr>
        <xdr:cNvPr id="508" name="Text Box 20">
          <a:extLst>
            <a:ext uri="{FF2B5EF4-FFF2-40B4-BE49-F238E27FC236}">
              <a16:creationId xmlns:a16="http://schemas.microsoft.com/office/drawing/2014/main" id="{A1965703-FF12-4A64-894E-1ED70AA3EED5}"/>
            </a:ext>
          </a:extLst>
        </xdr:cNvPr>
        <xdr:cNvSpPr txBox="1">
          <a:spLocks noChangeArrowheads="1"/>
        </xdr:cNvSpPr>
      </xdr:nvSpPr>
      <xdr:spPr bwMode="auto">
        <a:xfrm>
          <a:off x="1394279" y="1825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68</xdr:row>
      <xdr:rowOff>250825</xdr:rowOff>
    </xdr:from>
    <xdr:to>
      <xdr:col>63</xdr:col>
      <xdr:colOff>542925</xdr:colOff>
      <xdr:row>68</xdr:row>
      <xdr:rowOff>250825</xdr:rowOff>
    </xdr:to>
    <xdr:sp macro="" textlink="">
      <xdr:nvSpPr>
        <xdr:cNvPr id="509" name="Text Box 21">
          <a:extLst>
            <a:ext uri="{FF2B5EF4-FFF2-40B4-BE49-F238E27FC236}">
              <a16:creationId xmlns:a16="http://schemas.microsoft.com/office/drawing/2014/main" id="{A30A3BB3-0648-4E13-8E79-A263B8E377DC}"/>
            </a:ext>
          </a:extLst>
        </xdr:cNvPr>
        <xdr:cNvSpPr txBox="1">
          <a:spLocks noChangeArrowheads="1"/>
        </xdr:cNvSpPr>
      </xdr:nvSpPr>
      <xdr:spPr bwMode="auto">
        <a:xfrm>
          <a:off x="6457950" y="18253075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69</xdr:row>
      <xdr:rowOff>0</xdr:rowOff>
    </xdr:from>
    <xdr:to>
      <xdr:col>43</xdr:col>
      <xdr:colOff>352425</xdr:colOff>
      <xdr:row>69</xdr:row>
      <xdr:rowOff>0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C668BD51-A59A-43ED-B469-90ECBFB863D9}"/>
            </a:ext>
          </a:extLst>
        </xdr:cNvPr>
        <xdr:cNvSpPr txBox="1">
          <a:spLocks noChangeArrowheads="1"/>
        </xdr:cNvSpPr>
      </xdr:nvSpPr>
      <xdr:spPr bwMode="auto">
        <a:xfrm>
          <a:off x="1416504" y="1826078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69</xdr:row>
      <xdr:rowOff>0</xdr:rowOff>
    </xdr:from>
    <xdr:to>
      <xdr:col>65</xdr:col>
      <xdr:colOff>0</xdr:colOff>
      <xdr:row>69</xdr:row>
      <xdr:rowOff>0</xdr:rowOff>
    </xdr:to>
    <xdr:sp macro="" textlink="">
      <xdr:nvSpPr>
        <xdr:cNvPr id="511" name="Text Box 5">
          <a:extLst>
            <a:ext uri="{FF2B5EF4-FFF2-40B4-BE49-F238E27FC236}">
              <a16:creationId xmlns:a16="http://schemas.microsoft.com/office/drawing/2014/main" id="{7E82F572-DEFC-42AD-8396-FE7270C0635F}"/>
            </a:ext>
          </a:extLst>
        </xdr:cNvPr>
        <xdr:cNvSpPr txBox="1">
          <a:spLocks noChangeArrowheads="1"/>
        </xdr:cNvSpPr>
      </xdr:nvSpPr>
      <xdr:spPr bwMode="auto">
        <a:xfrm>
          <a:off x="7557407" y="18260786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69</xdr:row>
      <xdr:rowOff>0</xdr:rowOff>
    </xdr:from>
    <xdr:to>
      <xdr:col>43</xdr:col>
      <xdr:colOff>0</xdr:colOff>
      <xdr:row>69</xdr:row>
      <xdr:rowOff>0</xdr:rowOff>
    </xdr:to>
    <xdr:sp macro="" textlink="">
      <xdr:nvSpPr>
        <xdr:cNvPr id="512" name="Text Box 6">
          <a:extLst>
            <a:ext uri="{FF2B5EF4-FFF2-40B4-BE49-F238E27FC236}">
              <a16:creationId xmlns:a16="http://schemas.microsoft.com/office/drawing/2014/main" id="{C05A5C65-4E96-40C8-9D82-A21200D758D8}"/>
            </a:ext>
          </a:extLst>
        </xdr:cNvPr>
        <xdr:cNvSpPr txBox="1">
          <a:spLocks noChangeArrowheads="1"/>
        </xdr:cNvSpPr>
      </xdr:nvSpPr>
      <xdr:spPr bwMode="auto">
        <a:xfrm>
          <a:off x="1392011" y="18260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69</xdr:row>
      <xdr:rowOff>0</xdr:rowOff>
    </xdr:from>
    <xdr:to>
      <xdr:col>43</xdr:col>
      <xdr:colOff>0</xdr:colOff>
      <xdr:row>69</xdr:row>
      <xdr:rowOff>0</xdr:rowOff>
    </xdr:to>
    <xdr:sp macro="" textlink="">
      <xdr:nvSpPr>
        <xdr:cNvPr id="513" name="Text Box 9">
          <a:extLst>
            <a:ext uri="{FF2B5EF4-FFF2-40B4-BE49-F238E27FC236}">
              <a16:creationId xmlns:a16="http://schemas.microsoft.com/office/drawing/2014/main" id="{E644A117-E171-4410-ABA6-69DFFEC6DAEA}"/>
            </a:ext>
          </a:extLst>
        </xdr:cNvPr>
        <xdr:cNvSpPr txBox="1">
          <a:spLocks noChangeArrowheads="1"/>
        </xdr:cNvSpPr>
      </xdr:nvSpPr>
      <xdr:spPr bwMode="auto">
        <a:xfrm>
          <a:off x="1392011" y="18260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69</xdr:row>
      <xdr:rowOff>0</xdr:rowOff>
    </xdr:from>
    <xdr:to>
      <xdr:col>65</xdr:col>
      <xdr:colOff>0</xdr:colOff>
      <xdr:row>69</xdr:row>
      <xdr:rowOff>0</xdr:rowOff>
    </xdr:to>
    <xdr:sp macro="" textlink="">
      <xdr:nvSpPr>
        <xdr:cNvPr id="514" name="Text Box 10">
          <a:extLst>
            <a:ext uri="{FF2B5EF4-FFF2-40B4-BE49-F238E27FC236}">
              <a16:creationId xmlns:a16="http://schemas.microsoft.com/office/drawing/2014/main" id="{5F6CE77A-0C82-482A-93BD-3C825DC9DFAA}"/>
            </a:ext>
          </a:extLst>
        </xdr:cNvPr>
        <xdr:cNvSpPr txBox="1">
          <a:spLocks noChangeArrowheads="1"/>
        </xdr:cNvSpPr>
      </xdr:nvSpPr>
      <xdr:spPr bwMode="auto">
        <a:xfrm>
          <a:off x="6496050" y="18260786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80</xdr:row>
      <xdr:rowOff>250825</xdr:rowOff>
    </xdr:from>
    <xdr:to>
      <xdr:col>43</xdr:col>
      <xdr:colOff>352425</xdr:colOff>
      <xdr:row>80</xdr:row>
      <xdr:rowOff>250825</xdr:rowOff>
    </xdr:to>
    <xdr:sp macro="" textlink="">
      <xdr:nvSpPr>
        <xdr:cNvPr id="515" name="Text Box 17">
          <a:extLst>
            <a:ext uri="{FF2B5EF4-FFF2-40B4-BE49-F238E27FC236}">
              <a16:creationId xmlns:a16="http://schemas.microsoft.com/office/drawing/2014/main" id="{B0883BBB-8FD0-4EEC-BBBC-90AC3E656210}"/>
            </a:ext>
          </a:extLst>
        </xdr:cNvPr>
        <xdr:cNvSpPr txBox="1">
          <a:spLocks noChangeArrowheads="1"/>
        </xdr:cNvSpPr>
      </xdr:nvSpPr>
      <xdr:spPr bwMode="auto">
        <a:xfrm>
          <a:off x="1416504" y="20920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80</xdr:row>
      <xdr:rowOff>250825</xdr:rowOff>
    </xdr:from>
    <xdr:to>
      <xdr:col>63</xdr:col>
      <xdr:colOff>28575</xdr:colOff>
      <xdr:row>80</xdr:row>
      <xdr:rowOff>250825</xdr:rowOff>
    </xdr:to>
    <xdr:sp macro="" textlink="">
      <xdr:nvSpPr>
        <xdr:cNvPr id="516" name="Text Box 18">
          <a:extLst>
            <a:ext uri="{FF2B5EF4-FFF2-40B4-BE49-F238E27FC236}">
              <a16:creationId xmlns:a16="http://schemas.microsoft.com/office/drawing/2014/main" id="{A7A2CE49-FF57-44C1-8498-63F710668188}"/>
            </a:ext>
          </a:extLst>
        </xdr:cNvPr>
        <xdr:cNvSpPr txBox="1">
          <a:spLocks noChangeArrowheads="1"/>
        </xdr:cNvSpPr>
      </xdr:nvSpPr>
      <xdr:spPr bwMode="auto">
        <a:xfrm>
          <a:off x="7376432" y="20920075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80</xdr:row>
      <xdr:rowOff>250825</xdr:rowOff>
    </xdr:from>
    <xdr:to>
      <xdr:col>43</xdr:col>
      <xdr:colOff>0</xdr:colOff>
      <xdr:row>80</xdr:row>
      <xdr:rowOff>250825</xdr:rowOff>
    </xdr:to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4DCEE13C-E4AF-4EB9-8250-F87FB6F41721}"/>
            </a:ext>
          </a:extLst>
        </xdr:cNvPr>
        <xdr:cNvSpPr txBox="1">
          <a:spLocks noChangeArrowheads="1"/>
        </xdr:cNvSpPr>
      </xdr:nvSpPr>
      <xdr:spPr bwMode="auto">
        <a:xfrm>
          <a:off x="1394279" y="20920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80</xdr:row>
      <xdr:rowOff>250825</xdr:rowOff>
    </xdr:from>
    <xdr:to>
      <xdr:col>43</xdr:col>
      <xdr:colOff>0</xdr:colOff>
      <xdr:row>80</xdr:row>
      <xdr:rowOff>250825</xdr:rowOff>
    </xdr:to>
    <xdr:sp macro="" textlink="">
      <xdr:nvSpPr>
        <xdr:cNvPr id="518" name="Text Box 20">
          <a:extLst>
            <a:ext uri="{FF2B5EF4-FFF2-40B4-BE49-F238E27FC236}">
              <a16:creationId xmlns:a16="http://schemas.microsoft.com/office/drawing/2014/main" id="{050F2B5D-0939-4B12-9747-209394570671}"/>
            </a:ext>
          </a:extLst>
        </xdr:cNvPr>
        <xdr:cNvSpPr txBox="1">
          <a:spLocks noChangeArrowheads="1"/>
        </xdr:cNvSpPr>
      </xdr:nvSpPr>
      <xdr:spPr bwMode="auto">
        <a:xfrm>
          <a:off x="1394279" y="20920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80</xdr:row>
      <xdr:rowOff>250825</xdr:rowOff>
    </xdr:from>
    <xdr:to>
      <xdr:col>63</xdr:col>
      <xdr:colOff>542925</xdr:colOff>
      <xdr:row>80</xdr:row>
      <xdr:rowOff>250825</xdr:rowOff>
    </xdr:to>
    <xdr:sp macro="" textlink="">
      <xdr:nvSpPr>
        <xdr:cNvPr id="519" name="Text Box 21">
          <a:extLst>
            <a:ext uri="{FF2B5EF4-FFF2-40B4-BE49-F238E27FC236}">
              <a16:creationId xmlns:a16="http://schemas.microsoft.com/office/drawing/2014/main" id="{67A95E73-B6C8-4017-AF35-D378ED87C2D1}"/>
            </a:ext>
          </a:extLst>
        </xdr:cNvPr>
        <xdr:cNvSpPr txBox="1">
          <a:spLocks noChangeArrowheads="1"/>
        </xdr:cNvSpPr>
      </xdr:nvSpPr>
      <xdr:spPr bwMode="auto">
        <a:xfrm>
          <a:off x="6457950" y="20920075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81</xdr:row>
      <xdr:rowOff>0</xdr:rowOff>
    </xdr:from>
    <xdr:to>
      <xdr:col>43</xdr:col>
      <xdr:colOff>352425</xdr:colOff>
      <xdr:row>81</xdr:row>
      <xdr:rowOff>0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3D1B02FE-0ED5-4C82-8F28-32306CBD3BA9}"/>
            </a:ext>
          </a:extLst>
        </xdr:cNvPr>
        <xdr:cNvSpPr txBox="1">
          <a:spLocks noChangeArrowheads="1"/>
        </xdr:cNvSpPr>
      </xdr:nvSpPr>
      <xdr:spPr bwMode="auto">
        <a:xfrm>
          <a:off x="1416504" y="2092778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81</xdr:row>
      <xdr:rowOff>0</xdr:rowOff>
    </xdr:from>
    <xdr:to>
      <xdr:col>65</xdr:col>
      <xdr:colOff>0</xdr:colOff>
      <xdr:row>81</xdr:row>
      <xdr:rowOff>0</xdr:rowOff>
    </xdr:to>
    <xdr:sp macro="" textlink="">
      <xdr:nvSpPr>
        <xdr:cNvPr id="521" name="Text Box 5">
          <a:extLst>
            <a:ext uri="{FF2B5EF4-FFF2-40B4-BE49-F238E27FC236}">
              <a16:creationId xmlns:a16="http://schemas.microsoft.com/office/drawing/2014/main" id="{EF71EE75-26BE-444D-A148-37ABF113F29E}"/>
            </a:ext>
          </a:extLst>
        </xdr:cNvPr>
        <xdr:cNvSpPr txBox="1">
          <a:spLocks noChangeArrowheads="1"/>
        </xdr:cNvSpPr>
      </xdr:nvSpPr>
      <xdr:spPr bwMode="auto">
        <a:xfrm>
          <a:off x="7557407" y="20927786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81</xdr:row>
      <xdr:rowOff>0</xdr:rowOff>
    </xdr:from>
    <xdr:to>
      <xdr:col>43</xdr:col>
      <xdr:colOff>0</xdr:colOff>
      <xdr:row>81</xdr:row>
      <xdr:rowOff>0</xdr:rowOff>
    </xdr:to>
    <xdr:sp macro="" textlink="">
      <xdr:nvSpPr>
        <xdr:cNvPr id="522" name="Text Box 6">
          <a:extLst>
            <a:ext uri="{FF2B5EF4-FFF2-40B4-BE49-F238E27FC236}">
              <a16:creationId xmlns:a16="http://schemas.microsoft.com/office/drawing/2014/main" id="{2A93B602-CD35-4D06-81F0-9F216EDF4706}"/>
            </a:ext>
          </a:extLst>
        </xdr:cNvPr>
        <xdr:cNvSpPr txBox="1">
          <a:spLocks noChangeArrowheads="1"/>
        </xdr:cNvSpPr>
      </xdr:nvSpPr>
      <xdr:spPr bwMode="auto">
        <a:xfrm>
          <a:off x="1392011" y="20927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81</xdr:row>
      <xdr:rowOff>0</xdr:rowOff>
    </xdr:from>
    <xdr:to>
      <xdr:col>43</xdr:col>
      <xdr:colOff>0</xdr:colOff>
      <xdr:row>81</xdr:row>
      <xdr:rowOff>0</xdr:rowOff>
    </xdr:to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84CE84D0-9000-4A72-B032-AC40E0137FE2}"/>
            </a:ext>
          </a:extLst>
        </xdr:cNvPr>
        <xdr:cNvSpPr txBox="1">
          <a:spLocks noChangeArrowheads="1"/>
        </xdr:cNvSpPr>
      </xdr:nvSpPr>
      <xdr:spPr bwMode="auto">
        <a:xfrm>
          <a:off x="1392011" y="20927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81</xdr:row>
      <xdr:rowOff>0</xdr:rowOff>
    </xdr:from>
    <xdr:to>
      <xdr:col>65</xdr:col>
      <xdr:colOff>0</xdr:colOff>
      <xdr:row>81</xdr:row>
      <xdr:rowOff>0</xdr:rowOff>
    </xdr:to>
    <xdr:sp macro="" textlink="">
      <xdr:nvSpPr>
        <xdr:cNvPr id="524" name="Text Box 10">
          <a:extLst>
            <a:ext uri="{FF2B5EF4-FFF2-40B4-BE49-F238E27FC236}">
              <a16:creationId xmlns:a16="http://schemas.microsoft.com/office/drawing/2014/main" id="{9C3750A6-EB66-4881-83C0-DF69195B4F48}"/>
            </a:ext>
          </a:extLst>
        </xdr:cNvPr>
        <xdr:cNvSpPr txBox="1">
          <a:spLocks noChangeArrowheads="1"/>
        </xdr:cNvSpPr>
      </xdr:nvSpPr>
      <xdr:spPr bwMode="auto">
        <a:xfrm>
          <a:off x="6496050" y="20927786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29</xdr:row>
      <xdr:rowOff>250825</xdr:rowOff>
    </xdr:from>
    <xdr:to>
      <xdr:col>43</xdr:col>
      <xdr:colOff>352425</xdr:colOff>
      <xdr:row>29</xdr:row>
      <xdr:rowOff>250825</xdr:rowOff>
    </xdr:to>
    <xdr:sp macro="" textlink="">
      <xdr:nvSpPr>
        <xdr:cNvPr id="525" name="Text Box 17">
          <a:extLst>
            <a:ext uri="{FF2B5EF4-FFF2-40B4-BE49-F238E27FC236}">
              <a16:creationId xmlns:a16="http://schemas.microsoft.com/office/drawing/2014/main" id="{04CC9A49-E4A4-43BE-B526-146E31A920EA}"/>
            </a:ext>
          </a:extLst>
        </xdr:cNvPr>
        <xdr:cNvSpPr txBox="1">
          <a:spLocks noChangeArrowheads="1"/>
        </xdr:cNvSpPr>
      </xdr:nvSpPr>
      <xdr:spPr bwMode="auto">
        <a:xfrm>
          <a:off x="1416504" y="8020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29</xdr:row>
      <xdr:rowOff>250825</xdr:rowOff>
    </xdr:from>
    <xdr:to>
      <xdr:col>63</xdr:col>
      <xdr:colOff>28575</xdr:colOff>
      <xdr:row>29</xdr:row>
      <xdr:rowOff>250825</xdr:rowOff>
    </xdr:to>
    <xdr:sp macro="" textlink="">
      <xdr:nvSpPr>
        <xdr:cNvPr id="526" name="Text Box 18">
          <a:extLst>
            <a:ext uri="{FF2B5EF4-FFF2-40B4-BE49-F238E27FC236}">
              <a16:creationId xmlns:a16="http://schemas.microsoft.com/office/drawing/2014/main" id="{87B08FF1-30FB-461C-B9FA-06F2837B3ECF}"/>
            </a:ext>
          </a:extLst>
        </xdr:cNvPr>
        <xdr:cNvSpPr txBox="1">
          <a:spLocks noChangeArrowheads="1"/>
        </xdr:cNvSpPr>
      </xdr:nvSpPr>
      <xdr:spPr bwMode="auto">
        <a:xfrm>
          <a:off x="7376432" y="802050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443804F6-8450-4593-9031-6FAA891B50E6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528" name="Text Box 20">
          <a:extLst>
            <a:ext uri="{FF2B5EF4-FFF2-40B4-BE49-F238E27FC236}">
              <a16:creationId xmlns:a16="http://schemas.microsoft.com/office/drawing/2014/main" id="{FEF86968-4A9B-485A-9642-F31CA9162B32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29</xdr:row>
      <xdr:rowOff>250825</xdr:rowOff>
    </xdr:from>
    <xdr:to>
      <xdr:col>63</xdr:col>
      <xdr:colOff>542925</xdr:colOff>
      <xdr:row>29</xdr:row>
      <xdr:rowOff>250825</xdr:rowOff>
    </xdr:to>
    <xdr:sp macro="" textlink="">
      <xdr:nvSpPr>
        <xdr:cNvPr id="529" name="Text Box 21">
          <a:extLst>
            <a:ext uri="{FF2B5EF4-FFF2-40B4-BE49-F238E27FC236}">
              <a16:creationId xmlns:a16="http://schemas.microsoft.com/office/drawing/2014/main" id="{5A06F937-A24F-4D2C-9CD1-07E07B396668}"/>
            </a:ext>
          </a:extLst>
        </xdr:cNvPr>
        <xdr:cNvSpPr txBox="1">
          <a:spLocks noChangeArrowheads="1"/>
        </xdr:cNvSpPr>
      </xdr:nvSpPr>
      <xdr:spPr bwMode="auto">
        <a:xfrm>
          <a:off x="6457950" y="802050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41</xdr:row>
      <xdr:rowOff>250825</xdr:rowOff>
    </xdr:from>
    <xdr:to>
      <xdr:col>43</xdr:col>
      <xdr:colOff>352425</xdr:colOff>
      <xdr:row>41</xdr:row>
      <xdr:rowOff>250825</xdr:rowOff>
    </xdr:to>
    <xdr:sp macro="" textlink="">
      <xdr:nvSpPr>
        <xdr:cNvPr id="530" name="Text Box 17">
          <a:extLst>
            <a:ext uri="{FF2B5EF4-FFF2-40B4-BE49-F238E27FC236}">
              <a16:creationId xmlns:a16="http://schemas.microsoft.com/office/drawing/2014/main" id="{2F767203-DD5E-479B-AC7F-FD6D4B2761D3}"/>
            </a:ext>
          </a:extLst>
        </xdr:cNvPr>
        <xdr:cNvSpPr txBox="1">
          <a:spLocks noChangeArrowheads="1"/>
        </xdr:cNvSpPr>
      </xdr:nvSpPr>
      <xdr:spPr bwMode="auto">
        <a:xfrm>
          <a:off x="1416504" y="113406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41</xdr:row>
      <xdr:rowOff>250825</xdr:rowOff>
    </xdr:from>
    <xdr:to>
      <xdr:col>63</xdr:col>
      <xdr:colOff>28575</xdr:colOff>
      <xdr:row>41</xdr:row>
      <xdr:rowOff>250825</xdr:rowOff>
    </xdr:to>
    <xdr:sp macro="" textlink="">
      <xdr:nvSpPr>
        <xdr:cNvPr id="531" name="Text Box 18">
          <a:extLst>
            <a:ext uri="{FF2B5EF4-FFF2-40B4-BE49-F238E27FC236}">
              <a16:creationId xmlns:a16="http://schemas.microsoft.com/office/drawing/2014/main" id="{1F4D19AE-DEDC-4F19-9FBB-0D9C850DA8B2}"/>
            </a:ext>
          </a:extLst>
        </xdr:cNvPr>
        <xdr:cNvSpPr txBox="1">
          <a:spLocks noChangeArrowheads="1"/>
        </xdr:cNvSpPr>
      </xdr:nvSpPr>
      <xdr:spPr bwMode="auto">
        <a:xfrm>
          <a:off x="7376432" y="11340646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41</xdr:row>
      <xdr:rowOff>250825</xdr:rowOff>
    </xdr:from>
    <xdr:to>
      <xdr:col>43</xdr:col>
      <xdr:colOff>0</xdr:colOff>
      <xdr:row>41</xdr:row>
      <xdr:rowOff>250825</xdr:rowOff>
    </xdr:to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29CB52F6-F75C-4443-A837-D4AF71CEB143}"/>
            </a:ext>
          </a:extLst>
        </xdr:cNvPr>
        <xdr:cNvSpPr txBox="1">
          <a:spLocks noChangeArrowheads="1"/>
        </xdr:cNvSpPr>
      </xdr:nvSpPr>
      <xdr:spPr bwMode="auto">
        <a:xfrm>
          <a:off x="1394279" y="113406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41</xdr:row>
      <xdr:rowOff>250825</xdr:rowOff>
    </xdr:from>
    <xdr:to>
      <xdr:col>43</xdr:col>
      <xdr:colOff>0</xdr:colOff>
      <xdr:row>41</xdr:row>
      <xdr:rowOff>250825</xdr:rowOff>
    </xdr:to>
    <xdr:sp macro="" textlink="">
      <xdr:nvSpPr>
        <xdr:cNvPr id="533" name="Text Box 20">
          <a:extLst>
            <a:ext uri="{FF2B5EF4-FFF2-40B4-BE49-F238E27FC236}">
              <a16:creationId xmlns:a16="http://schemas.microsoft.com/office/drawing/2014/main" id="{D1214660-CF09-4BA4-AD32-0293308CCDE5}"/>
            </a:ext>
          </a:extLst>
        </xdr:cNvPr>
        <xdr:cNvSpPr txBox="1">
          <a:spLocks noChangeArrowheads="1"/>
        </xdr:cNvSpPr>
      </xdr:nvSpPr>
      <xdr:spPr bwMode="auto">
        <a:xfrm>
          <a:off x="1394279" y="113406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41</xdr:row>
      <xdr:rowOff>250825</xdr:rowOff>
    </xdr:from>
    <xdr:to>
      <xdr:col>63</xdr:col>
      <xdr:colOff>542925</xdr:colOff>
      <xdr:row>41</xdr:row>
      <xdr:rowOff>250825</xdr:rowOff>
    </xdr:to>
    <xdr:sp macro="" textlink="">
      <xdr:nvSpPr>
        <xdr:cNvPr id="534" name="Text Box 21">
          <a:extLst>
            <a:ext uri="{FF2B5EF4-FFF2-40B4-BE49-F238E27FC236}">
              <a16:creationId xmlns:a16="http://schemas.microsoft.com/office/drawing/2014/main" id="{B320F561-FCF6-4BC2-9236-01BA6284AB60}"/>
            </a:ext>
          </a:extLst>
        </xdr:cNvPr>
        <xdr:cNvSpPr txBox="1">
          <a:spLocks noChangeArrowheads="1"/>
        </xdr:cNvSpPr>
      </xdr:nvSpPr>
      <xdr:spPr bwMode="auto">
        <a:xfrm>
          <a:off x="6457950" y="11340646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57</xdr:row>
      <xdr:rowOff>250825</xdr:rowOff>
    </xdr:from>
    <xdr:to>
      <xdr:col>43</xdr:col>
      <xdr:colOff>352425</xdr:colOff>
      <xdr:row>57</xdr:row>
      <xdr:rowOff>250825</xdr:rowOff>
    </xdr:to>
    <xdr:sp macro="" textlink="">
      <xdr:nvSpPr>
        <xdr:cNvPr id="535" name="Text Box 17">
          <a:extLst>
            <a:ext uri="{FF2B5EF4-FFF2-40B4-BE49-F238E27FC236}">
              <a16:creationId xmlns:a16="http://schemas.microsoft.com/office/drawing/2014/main" id="{03ADB40D-5B1B-416C-98A2-EC0997A29788}"/>
            </a:ext>
          </a:extLst>
        </xdr:cNvPr>
        <xdr:cNvSpPr txBox="1">
          <a:spLocks noChangeArrowheads="1"/>
        </xdr:cNvSpPr>
      </xdr:nvSpPr>
      <xdr:spPr bwMode="auto">
        <a:xfrm>
          <a:off x="1416504" y="151370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57</xdr:row>
      <xdr:rowOff>250825</xdr:rowOff>
    </xdr:from>
    <xdr:to>
      <xdr:col>63</xdr:col>
      <xdr:colOff>28575</xdr:colOff>
      <xdr:row>57</xdr:row>
      <xdr:rowOff>250825</xdr:rowOff>
    </xdr:to>
    <xdr:sp macro="" textlink="">
      <xdr:nvSpPr>
        <xdr:cNvPr id="536" name="Text Box 18">
          <a:extLst>
            <a:ext uri="{FF2B5EF4-FFF2-40B4-BE49-F238E27FC236}">
              <a16:creationId xmlns:a16="http://schemas.microsoft.com/office/drawing/2014/main" id="{1815425F-4E20-4EC5-9D6A-B970987BB8E9}"/>
            </a:ext>
          </a:extLst>
        </xdr:cNvPr>
        <xdr:cNvSpPr txBox="1">
          <a:spLocks noChangeArrowheads="1"/>
        </xdr:cNvSpPr>
      </xdr:nvSpPr>
      <xdr:spPr bwMode="auto">
        <a:xfrm>
          <a:off x="7376432" y="15137039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57</xdr:row>
      <xdr:rowOff>250825</xdr:rowOff>
    </xdr:from>
    <xdr:to>
      <xdr:col>43</xdr:col>
      <xdr:colOff>0</xdr:colOff>
      <xdr:row>57</xdr:row>
      <xdr:rowOff>250825</xdr:rowOff>
    </xdr:to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FEC7A21A-DEE0-4FAF-B22C-514D40E6C973}"/>
            </a:ext>
          </a:extLst>
        </xdr:cNvPr>
        <xdr:cNvSpPr txBox="1">
          <a:spLocks noChangeArrowheads="1"/>
        </xdr:cNvSpPr>
      </xdr:nvSpPr>
      <xdr:spPr bwMode="auto">
        <a:xfrm>
          <a:off x="1394279" y="151370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57</xdr:row>
      <xdr:rowOff>250825</xdr:rowOff>
    </xdr:from>
    <xdr:to>
      <xdr:col>43</xdr:col>
      <xdr:colOff>0</xdr:colOff>
      <xdr:row>57</xdr:row>
      <xdr:rowOff>250825</xdr:rowOff>
    </xdr:to>
    <xdr:sp macro="" textlink="">
      <xdr:nvSpPr>
        <xdr:cNvPr id="538" name="Text Box 20">
          <a:extLst>
            <a:ext uri="{FF2B5EF4-FFF2-40B4-BE49-F238E27FC236}">
              <a16:creationId xmlns:a16="http://schemas.microsoft.com/office/drawing/2014/main" id="{E0746F15-6C1F-405E-B45E-C17951260A18}"/>
            </a:ext>
          </a:extLst>
        </xdr:cNvPr>
        <xdr:cNvSpPr txBox="1">
          <a:spLocks noChangeArrowheads="1"/>
        </xdr:cNvSpPr>
      </xdr:nvSpPr>
      <xdr:spPr bwMode="auto">
        <a:xfrm>
          <a:off x="1394279" y="151370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57</xdr:row>
      <xdr:rowOff>250825</xdr:rowOff>
    </xdr:from>
    <xdr:to>
      <xdr:col>63</xdr:col>
      <xdr:colOff>542925</xdr:colOff>
      <xdr:row>57</xdr:row>
      <xdr:rowOff>250825</xdr:rowOff>
    </xdr:to>
    <xdr:sp macro="" textlink="">
      <xdr:nvSpPr>
        <xdr:cNvPr id="539" name="Text Box 21">
          <a:extLst>
            <a:ext uri="{FF2B5EF4-FFF2-40B4-BE49-F238E27FC236}">
              <a16:creationId xmlns:a16="http://schemas.microsoft.com/office/drawing/2014/main" id="{F899901F-6EE2-43B8-AC78-4BF87D52146B}"/>
            </a:ext>
          </a:extLst>
        </xdr:cNvPr>
        <xdr:cNvSpPr txBox="1">
          <a:spLocks noChangeArrowheads="1"/>
        </xdr:cNvSpPr>
      </xdr:nvSpPr>
      <xdr:spPr bwMode="auto">
        <a:xfrm>
          <a:off x="6457950" y="15137039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68</xdr:row>
      <xdr:rowOff>250825</xdr:rowOff>
    </xdr:from>
    <xdr:to>
      <xdr:col>43</xdr:col>
      <xdr:colOff>352425</xdr:colOff>
      <xdr:row>68</xdr:row>
      <xdr:rowOff>250825</xdr:rowOff>
    </xdr:to>
    <xdr:sp macro="" textlink="">
      <xdr:nvSpPr>
        <xdr:cNvPr id="540" name="Text Box 17">
          <a:extLst>
            <a:ext uri="{FF2B5EF4-FFF2-40B4-BE49-F238E27FC236}">
              <a16:creationId xmlns:a16="http://schemas.microsoft.com/office/drawing/2014/main" id="{5EDFEB41-3BD5-4E0A-9F1F-7D1E82AF6061}"/>
            </a:ext>
          </a:extLst>
        </xdr:cNvPr>
        <xdr:cNvSpPr txBox="1">
          <a:spLocks noChangeArrowheads="1"/>
        </xdr:cNvSpPr>
      </xdr:nvSpPr>
      <xdr:spPr bwMode="auto">
        <a:xfrm>
          <a:off x="1416504" y="18253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68</xdr:row>
      <xdr:rowOff>250825</xdr:rowOff>
    </xdr:from>
    <xdr:to>
      <xdr:col>63</xdr:col>
      <xdr:colOff>28575</xdr:colOff>
      <xdr:row>68</xdr:row>
      <xdr:rowOff>250825</xdr:rowOff>
    </xdr:to>
    <xdr:sp macro="" textlink="">
      <xdr:nvSpPr>
        <xdr:cNvPr id="541" name="Text Box 18">
          <a:extLst>
            <a:ext uri="{FF2B5EF4-FFF2-40B4-BE49-F238E27FC236}">
              <a16:creationId xmlns:a16="http://schemas.microsoft.com/office/drawing/2014/main" id="{16B79F01-14C8-4D67-B20E-C536C37499DA}"/>
            </a:ext>
          </a:extLst>
        </xdr:cNvPr>
        <xdr:cNvSpPr txBox="1">
          <a:spLocks noChangeArrowheads="1"/>
        </xdr:cNvSpPr>
      </xdr:nvSpPr>
      <xdr:spPr bwMode="auto">
        <a:xfrm>
          <a:off x="7376432" y="18253075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68</xdr:row>
      <xdr:rowOff>250825</xdr:rowOff>
    </xdr:from>
    <xdr:to>
      <xdr:col>43</xdr:col>
      <xdr:colOff>0</xdr:colOff>
      <xdr:row>68</xdr:row>
      <xdr:rowOff>250825</xdr:rowOff>
    </xdr:to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DDD2F053-9BA4-4DC4-8A7C-BDDF336908DF}"/>
            </a:ext>
          </a:extLst>
        </xdr:cNvPr>
        <xdr:cNvSpPr txBox="1">
          <a:spLocks noChangeArrowheads="1"/>
        </xdr:cNvSpPr>
      </xdr:nvSpPr>
      <xdr:spPr bwMode="auto">
        <a:xfrm>
          <a:off x="1394279" y="1825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68</xdr:row>
      <xdr:rowOff>250825</xdr:rowOff>
    </xdr:from>
    <xdr:to>
      <xdr:col>43</xdr:col>
      <xdr:colOff>0</xdr:colOff>
      <xdr:row>68</xdr:row>
      <xdr:rowOff>250825</xdr:rowOff>
    </xdr:to>
    <xdr:sp macro="" textlink="">
      <xdr:nvSpPr>
        <xdr:cNvPr id="543" name="Text Box 20">
          <a:extLst>
            <a:ext uri="{FF2B5EF4-FFF2-40B4-BE49-F238E27FC236}">
              <a16:creationId xmlns:a16="http://schemas.microsoft.com/office/drawing/2014/main" id="{D892BA09-283E-4E29-BD99-F7BFA1EC19D5}"/>
            </a:ext>
          </a:extLst>
        </xdr:cNvPr>
        <xdr:cNvSpPr txBox="1">
          <a:spLocks noChangeArrowheads="1"/>
        </xdr:cNvSpPr>
      </xdr:nvSpPr>
      <xdr:spPr bwMode="auto">
        <a:xfrm>
          <a:off x="1394279" y="1825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68</xdr:row>
      <xdr:rowOff>250825</xdr:rowOff>
    </xdr:from>
    <xdr:to>
      <xdr:col>63</xdr:col>
      <xdr:colOff>542925</xdr:colOff>
      <xdr:row>68</xdr:row>
      <xdr:rowOff>250825</xdr:rowOff>
    </xdr:to>
    <xdr:sp macro="" textlink="">
      <xdr:nvSpPr>
        <xdr:cNvPr id="544" name="Text Box 21">
          <a:extLst>
            <a:ext uri="{FF2B5EF4-FFF2-40B4-BE49-F238E27FC236}">
              <a16:creationId xmlns:a16="http://schemas.microsoft.com/office/drawing/2014/main" id="{7C8DD19A-4DDC-402A-912D-95261E698BD5}"/>
            </a:ext>
          </a:extLst>
        </xdr:cNvPr>
        <xdr:cNvSpPr txBox="1">
          <a:spLocks noChangeArrowheads="1"/>
        </xdr:cNvSpPr>
      </xdr:nvSpPr>
      <xdr:spPr bwMode="auto">
        <a:xfrm>
          <a:off x="6457950" y="18253075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19050</xdr:colOff>
      <xdr:row>149</xdr:row>
      <xdr:rowOff>0</xdr:rowOff>
    </xdr:from>
    <xdr:to>
      <xdr:col>43</xdr:col>
      <xdr:colOff>352425</xdr:colOff>
      <xdr:row>149</xdr:row>
      <xdr:rowOff>0</xdr:rowOff>
    </xdr:to>
    <xdr:sp macro="" textlink="">
      <xdr:nvSpPr>
        <xdr:cNvPr id="545" name="Text Box 4">
          <a:extLst>
            <a:ext uri="{FF2B5EF4-FFF2-40B4-BE49-F238E27FC236}">
              <a16:creationId xmlns:a16="http://schemas.microsoft.com/office/drawing/2014/main" id="{ED50CE55-187E-48D4-A939-A5BD4BABC2CF}"/>
            </a:ext>
          </a:extLst>
        </xdr:cNvPr>
        <xdr:cNvSpPr txBox="1">
          <a:spLocks noChangeArrowheads="1"/>
        </xdr:cNvSpPr>
      </xdr:nvSpPr>
      <xdr:spPr bwMode="auto">
        <a:xfrm>
          <a:off x="1406979" y="40154679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149</xdr:row>
      <xdr:rowOff>0</xdr:rowOff>
    </xdr:from>
    <xdr:to>
      <xdr:col>43</xdr:col>
      <xdr:colOff>0</xdr:colOff>
      <xdr:row>149</xdr:row>
      <xdr:rowOff>0</xdr:rowOff>
    </xdr:to>
    <xdr:sp macro="" textlink="">
      <xdr:nvSpPr>
        <xdr:cNvPr id="546" name="Text Box 7">
          <a:extLst>
            <a:ext uri="{FF2B5EF4-FFF2-40B4-BE49-F238E27FC236}">
              <a16:creationId xmlns:a16="http://schemas.microsoft.com/office/drawing/2014/main" id="{7F17FC6B-FB37-4A23-A511-9A18A6B0A5C6}"/>
            </a:ext>
          </a:extLst>
        </xdr:cNvPr>
        <xdr:cNvSpPr txBox="1">
          <a:spLocks noChangeArrowheads="1"/>
        </xdr:cNvSpPr>
      </xdr:nvSpPr>
      <xdr:spPr bwMode="auto">
        <a:xfrm>
          <a:off x="1392011" y="4015467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149</xdr:row>
      <xdr:rowOff>0</xdr:rowOff>
    </xdr:from>
    <xdr:to>
      <xdr:col>65</xdr:col>
      <xdr:colOff>0</xdr:colOff>
      <xdr:row>149</xdr:row>
      <xdr:rowOff>0</xdr:rowOff>
    </xdr:to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87B9B753-742E-4160-90EE-75B7135A670D}"/>
            </a:ext>
          </a:extLst>
        </xdr:cNvPr>
        <xdr:cNvSpPr txBox="1">
          <a:spLocks noChangeArrowheads="1"/>
        </xdr:cNvSpPr>
      </xdr:nvSpPr>
      <xdr:spPr bwMode="auto">
        <a:xfrm>
          <a:off x="7557407" y="40154679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167</xdr:row>
      <xdr:rowOff>0</xdr:rowOff>
    </xdr:from>
    <xdr:to>
      <xdr:col>43</xdr:col>
      <xdr:colOff>352425</xdr:colOff>
      <xdr:row>167</xdr:row>
      <xdr:rowOff>0</xdr:rowOff>
    </xdr:to>
    <xdr:sp macro="" textlink="">
      <xdr:nvSpPr>
        <xdr:cNvPr id="548" name="Text Box 4">
          <a:extLst>
            <a:ext uri="{FF2B5EF4-FFF2-40B4-BE49-F238E27FC236}">
              <a16:creationId xmlns:a16="http://schemas.microsoft.com/office/drawing/2014/main" id="{8776AC16-2D93-4EA0-8D07-C4916C7F5085}"/>
            </a:ext>
          </a:extLst>
        </xdr:cNvPr>
        <xdr:cNvSpPr txBox="1">
          <a:spLocks noChangeArrowheads="1"/>
        </xdr:cNvSpPr>
      </xdr:nvSpPr>
      <xdr:spPr bwMode="auto">
        <a:xfrm>
          <a:off x="1406979" y="455295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167</xdr:row>
      <xdr:rowOff>0</xdr:rowOff>
    </xdr:from>
    <xdr:to>
      <xdr:col>43</xdr:col>
      <xdr:colOff>0</xdr:colOff>
      <xdr:row>167</xdr:row>
      <xdr:rowOff>0</xdr:rowOff>
    </xdr:to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40626D2A-4971-4C2F-8065-895C02580F9B}"/>
            </a:ext>
          </a:extLst>
        </xdr:cNvPr>
        <xdr:cNvSpPr txBox="1">
          <a:spLocks noChangeArrowheads="1"/>
        </xdr:cNvSpPr>
      </xdr:nvSpPr>
      <xdr:spPr bwMode="auto">
        <a:xfrm>
          <a:off x="1392011" y="45529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167</xdr:row>
      <xdr:rowOff>0</xdr:rowOff>
    </xdr:from>
    <xdr:to>
      <xdr:col>65</xdr:col>
      <xdr:colOff>0</xdr:colOff>
      <xdr:row>167</xdr:row>
      <xdr:rowOff>0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F40BE331-78E7-4362-B3D7-09CDDE339DE9}"/>
            </a:ext>
          </a:extLst>
        </xdr:cNvPr>
        <xdr:cNvSpPr txBox="1">
          <a:spLocks noChangeArrowheads="1"/>
        </xdr:cNvSpPr>
      </xdr:nvSpPr>
      <xdr:spPr bwMode="auto">
        <a:xfrm>
          <a:off x="7557407" y="455295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185</xdr:row>
      <xdr:rowOff>0</xdr:rowOff>
    </xdr:from>
    <xdr:to>
      <xdr:col>43</xdr:col>
      <xdr:colOff>352425</xdr:colOff>
      <xdr:row>185</xdr:row>
      <xdr:rowOff>0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id="{36D7053B-6CFC-45AA-AB4A-A0F8F542DC05}"/>
            </a:ext>
          </a:extLst>
        </xdr:cNvPr>
        <xdr:cNvSpPr txBox="1">
          <a:spLocks noChangeArrowheads="1"/>
        </xdr:cNvSpPr>
      </xdr:nvSpPr>
      <xdr:spPr bwMode="auto">
        <a:xfrm>
          <a:off x="1406979" y="48713571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185</xdr:row>
      <xdr:rowOff>0</xdr:rowOff>
    </xdr:from>
    <xdr:to>
      <xdr:col>43</xdr:col>
      <xdr:colOff>0</xdr:colOff>
      <xdr:row>185</xdr:row>
      <xdr:rowOff>0</xdr:rowOff>
    </xdr:to>
    <xdr:sp macro="" textlink="">
      <xdr:nvSpPr>
        <xdr:cNvPr id="552" name="Text Box 7">
          <a:extLst>
            <a:ext uri="{FF2B5EF4-FFF2-40B4-BE49-F238E27FC236}">
              <a16:creationId xmlns:a16="http://schemas.microsoft.com/office/drawing/2014/main" id="{1C863953-DFC8-4217-88BA-F5A8BE608A92}"/>
            </a:ext>
          </a:extLst>
        </xdr:cNvPr>
        <xdr:cNvSpPr txBox="1">
          <a:spLocks noChangeArrowheads="1"/>
        </xdr:cNvSpPr>
      </xdr:nvSpPr>
      <xdr:spPr bwMode="auto">
        <a:xfrm>
          <a:off x="1392011" y="487135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185</xdr:row>
      <xdr:rowOff>0</xdr:rowOff>
    </xdr:from>
    <xdr:to>
      <xdr:col>65</xdr:col>
      <xdr:colOff>0</xdr:colOff>
      <xdr:row>185</xdr:row>
      <xdr:rowOff>0</xdr:rowOff>
    </xdr:to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2C8B552C-73EB-4256-BBD6-19B2F760C115}"/>
            </a:ext>
          </a:extLst>
        </xdr:cNvPr>
        <xdr:cNvSpPr txBox="1">
          <a:spLocks noChangeArrowheads="1"/>
        </xdr:cNvSpPr>
      </xdr:nvSpPr>
      <xdr:spPr bwMode="auto">
        <a:xfrm>
          <a:off x="7557407" y="48713571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223</xdr:row>
      <xdr:rowOff>0</xdr:rowOff>
    </xdr:from>
    <xdr:to>
      <xdr:col>43</xdr:col>
      <xdr:colOff>352425</xdr:colOff>
      <xdr:row>223</xdr:row>
      <xdr:rowOff>0</xdr:rowOff>
    </xdr:to>
    <xdr:sp macro="" textlink="">
      <xdr:nvSpPr>
        <xdr:cNvPr id="554" name="Text Box 4">
          <a:extLst>
            <a:ext uri="{FF2B5EF4-FFF2-40B4-BE49-F238E27FC236}">
              <a16:creationId xmlns:a16="http://schemas.microsoft.com/office/drawing/2014/main" id="{A7CD3641-61FF-479C-A7AA-E9B8B04B8B18}"/>
            </a:ext>
          </a:extLst>
        </xdr:cNvPr>
        <xdr:cNvSpPr txBox="1">
          <a:spLocks noChangeArrowheads="1"/>
        </xdr:cNvSpPr>
      </xdr:nvSpPr>
      <xdr:spPr bwMode="auto">
        <a:xfrm>
          <a:off x="1406979" y="554355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223</xdr:row>
      <xdr:rowOff>0</xdr:rowOff>
    </xdr:from>
    <xdr:to>
      <xdr:col>43</xdr:col>
      <xdr:colOff>0</xdr:colOff>
      <xdr:row>223</xdr:row>
      <xdr:rowOff>0</xdr:rowOff>
    </xdr:to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7437276B-9197-4029-A26B-97CD25AD1D5E}"/>
            </a:ext>
          </a:extLst>
        </xdr:cNvPr>
        <xdr:cNvSpPr txBox="1">
          <a:spLocks noChangeArrowheads="1"/>
        </xdr:cNvSpPr>
      </xdr:nvSpPr>
      <xdr:spPr bwMode="auto">
        <a:xfrm>
          <a:off x="1392011" y="5543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223</xdr:row>
      <xdr:rowOff>0</xdr:rowOff>
    </xdr:from>
    <xdr:to>
      <xdr:col>65</xdr:col>
      <xdr:colOff>0</xdr:colOff>
      <xdr:row>223</xdr:row>
      <xdr:rowOff>0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7F79F8EA-55C8-4818-B35D-BFF441D919AB}"/>
            </a:ext>
          </a:extLst>
        </xdr:cNvPr>
        <xdr:cNvSpPr txBox="1">
          <a:spLocks noChangeArrowheads="1"/>
        </xdr:cNvSpPr>
      </xdr:nvSpPr>
      <xdr:spPr bwMode="auto">
        <a:xfrm>
          <a:off x="7557407" y="554355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185</xdr:row>
      <xdr:rowOff>0</xdr:rowOff>
    </xdr:from>
    <xdr:to>
      <xdr:col>43</xdr:col>
      <xdr:colOff>352425</xdr:colOff>
      <xdr:row>185</xdr:row>
      <xdr:rowOff>0</xdr:rowOff>
    </xdr:to>
    <xdr:sp macro="" textlink="">
      <xdr:nvSpPr>
        <xdr:cNvPr id="557" name="Text Box 4">
          <a:extLst>
            <a:ext uri="{FF2B5EF4-FFF2-40B4-BE49-F238E27FC236}">
              <a16:creationId xmlns:a16="http://schemas.microsoft.com/office/drawing/2014/main" id="{65587CC5-07CE-4B16-BE80-53D474351587}"/>
            </a:ext>
          </a:extLst>
        </xdr:cNvPr>
        <xdr:cNvSpPr txBox="1">
          <a:spLocks noChangeArrowheads="1"/>
        </xdr:cNvSpPr>
      </xdr:nvSpPr>
      <xdr:spPr bwMode="auto">
        <a:xfrm>
          <a:off x="1406979" y="48713571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185</xdr:row>
      <xdr:rowOff>0</xdr:rowOff>
    </xdr:from>
    <xdr:to>
      <xdr:col>43</xdr:col>
      <xdr:colOff>0</xdr:colOff>
      <xdr:row>185</xdr:row>
      <xdr:rowOff>0</xdr:rowOff>
    </xdr:to>
    <xdr:sp macro="" textlink="">
      <xdr:nvSpPr>
        <xdr:cNvPr id="558" name="Text Box 7">
          <a:extLst>
            <a:ext uri="{FF2B5EF4-FFF2-40B4-BE49-F238E27FC236}">
              <a16:creationId xmlns:a16="http://schemas.microsoft.com/office/drawing/2014/main" id="{973F8372-B755-44C7-8AE0-6D4C348018F4}"/>
            </a:ext>
          </a:extLst>
        </xdr:cNvPr>
        <xdr:cNvSpPr txBox="1">
          <a:spLocks noChangeArrowheads="1"/>
        </xdr:cNvSpPr>
      </xdr:nvSpPr>
      <xdr:spPr bwMode="auto">
        <a:xfrm>
          <a:off x="1392011" y="487135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185</xdr:row>
      <xdr:rowOff>0</xdr:rowOff>
    </xdr:from>
    <xdr:to>
      <xdr:col>65</xdr:col>
      <xdr:colOff>0</xdr:colOff>
      <xdr:row>185</xdr:row>
      <xdr:rowOff>0</xdr:rowOff>
    </xdr:to>
    <xdr:sp macro="" textlink="">
      <xdr:nvSpPr>
        <xdr:cNvPr id="559" name="Text Box 8">
          <a:extLst>
            <a:ext uri="{FF2B5EF4-FFF2-40B4-BE49-F238E27FC236}">
              <a16:creationId xmlns:a16="http://schemas.microsoft.com/office/drawing/2014/main" id="{AAC2194B-EA4D-4EA7-8367-1896B79C9118}"/>
            </a:ext>
          </a:extLst>
        </xdr:cNvPr>
        <xdr:cNvSpPr txBox="1">
          <a:spLocks noChangeArrowheads="1"/>
        </xdr:cNvSpPr>
      </xdr:nvSpPr>
      <xdr:spPr bwMode="auto">
        <a:xfrm>
          <a:off x="7557407" y="48713571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203</xdr:row>
      <xdr:rowOff>0</xdr:rowOff>
    </xdr:from>
    <xdr:to>
      <xdr:col>43</xdr:col>
      <xdr:colOff>352425</xdr:colOff>
      <xdr:row>203</xdr:row>
      <xdr:rowOff>0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5C9B674B-A2CA-4A61-AE99-78D0C77A9464}"/>
            </a:ext>
          </a:extLst>
        </xdr:cNvPr>
        <xdr:cNvSpPr txBox="1">
          <a:spLocks noChangeArrowheads="1"/>
        </xdr:cNvSpPr>
      </xdr:nvSpPr>
      <xdr:spPr bwMode="auto">
        <a:xfrm>
          <a:off x="1406979" y="51897643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203</xdr:row>
      <xdr:rowOff>0</xdr:rowOff>
    </xdr:from>
    <xdr:to>
      <xdr:col>43</xdr:col>
      <xdr:colOff>0</xdr:colOff>
      <xdr:row>203</xdr:row>
      <xdr:rowOff>0</xdr:rowOff>
    </xdr:to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96D18213-4045-4345-9ECE-FCD580E468AD}"/>
            </a:ext>
          </a:extLst>
        </xdr:cNvPr>
        <xdr:cNvSpPr txBox="1">
          <a:spLocks noChangeArrowheads="1"/>
        </xdr:cNvSpPr>
      </xdr:nvSpPr>
      <xdr:spPr bwMode="auto">
        <a:xfrm>
          <a:off x="1392011" y="5189764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203</xdr:row>
      <xdr:rowOff>0</xdr:rowOff>
    </xdr:from>
    <xdr:to>
      <xdr:col>65</xdr:col>
      <xdr:colOff>0</xdr:colOff>
      <xdr:row>203</xdr:row>
      <xdr:rowOff>0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428DA59F-8F06-430E-9070-01F451D4FB96}"/>
            </a:ext>
          </a:extLst>
        </xdr:cNvPr>
        <xdr:cNvSpPr txBox="1">
          <a:spLocks noChangeArrowheads="1"/>
        </xdr:cNvSpPr>
      </xdr:nvSpPr>
      <xdr:spPr bwMode="auto">
        <a:xfrm>
          <a:off x="7557407" y="51897643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221</xdr:row>
      <xdr:rowOff>0</xdr:rowOff>
    </xdr:from>
    <xdr:to>
      <xdr:col>43</xdr:col>
      <xdr:colOff>352425</xdr:colOff>
      <xdr:row>221</xdr:row>
      <xdr:rowOff>0</xdr:rowOff>
    </xdr:to>
    <xdr:sp macro="" textlink="">
      <xdr:nvSpPr>
        <xdr:cNvPr id="563" name="Text Box 4">
          <a:extLst>
            <a:ext uri="{FF2B5EF4-FFF2-40B4-BE49-F238E27FC236}">
              <a16:creationId xmlns:a16="http://schemas.microsoft.com/office/drawing/2014/main" id="{EC4247FF-00A9-4A4B-BCC5-4439C17000AB}"/>
            </a:ext>
          </a:extLst>
        </xdr:cNvPr>
        <xdr:cNvSpPr txBox="1">
          <a:spLocks noChangeArrowheads="1"/>
        </xdr:cNvSpPr>
      </xdr:nvSpPr>
      <xdr:spPr bwMode="auto">
        <a:xfrm>
          <a:off x="1406979" y="55081714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221</xdr:row>
      <xdr:rowOff>0</xdr:rowOff>
    </xdr:from>
    <xdr:to>
      <xdr:col>43</xdr:col>
      <xdr:colOff>0</xdr:colOff>
      <xdr:row>221</xdr:row>
      <xdr:rowOff>0</xdr:rowOff>
    </xdr:to>
    <xdr:sp macro="" textlink="">
      <xdr:nvSpPr>
        <xdr:cNvPr id="564" name="Text Box 7">
          <a:extLst>
            <a:ext uri="{FF2B5EF4-FFF2-40B4-BE49-F238E27FC236}">
              <a16:creationId xmlns:a16="http://schemas.microsoft.com/office/drawing/2014/main" id="{1C89DCB1-F532-4A5F-8367-89B26EB34DF0}"/>
            </a:ext>
          </a:extLst>
        </xdr:cNvPr>
        <xdr:cNvSpPr txBox="1">
          <a:spLocks noChangeArrowheads="1"/>
        </xdr:cNvSpPr>
      </xdr:nvSpPr>
      <xdr:spPr bwMode="auto">
        <a:xfrm>
          <a:off x="1392011" y="55081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221</xdr:row>
      <xdr:rowOff>0</xdr:rowOff>
    </xdr:from>
    <xdr:to>
      <xdr:col>65</xdr:col>
      <xdr:colOff>0</xdr:colOff>
      <xdr:row>221</xdr:row>
      <xdr:rowOff>0</xdr:rowOff>
    </xdr:to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id="{04804DBB-22D6-405C-83D2-758C2CEC84C6}"/>
            </a:ext>
          </a:extLst>
        </xdr:cNvPr>
        <xdr:cNvSpPr txBox="1">
          <a:spLocks noChangeArrowheads="1"/>
        </xdr:cNvSpPr>
      </xdr:nvSpPr>
      <xdr:spPr bwMode="auto">
        <a:xfrm>
          <a:off x="7557407" y="55081714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239</xdr:row>
      <xdr:rowOff>0</xdr:rowOff>
    </xdr:from>
    <xdr:to>
      <xdr:col>43</xdr:col>
      <xdr:colOff>352425</xdr:colOff>
      <xdr:row>239</xdr:row>
      <xdr:rowOff>0</xdr:rowOff>
    </xdr:to>
    <xdr:sp macro="" textlink="">
      <xdr:nvSpPr>
        <xdr:cNvPr id="566" name="Text Box 4">
          <a:extLst>
            <a:ext uri="{FF2B5EF4-FFF2-40B4-BE49-F238E27FC236}">
              <a16:creationId xmlns:a16="http://schemas.microsoft.com/office/drawing/2014/main" id="{2984A3E0-F431-426F-8923-B19704ABAA57}"/>
            </a:ext>
          </a:extLst>
        </xdr:cNvPr>
        <xdr:cNvSpPr txBox="1">
          <a:spLocks noChangeArrowheads="1"/>
        </xdr:cNvSpPr>
      </xdr:nvSpPr>
      <xdr:spPr bwMode="auto">
        <a:xfrm>
          <a:off x="1406979" y="58265786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239</xdr:row>
      <xdr:rowOff>0</xdr:rowOff>
    </xdr:from>
    <xdr:to>
      <xdr:col>43</xdr:col>
      <xdr:colOff>0</xdr:colOff>
      <xdr:row>239</xdr:row>
      <xdr:rowOff>0</xdr:rowOff>
    </xdr:to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91352577-3B4D-4F5E-BC33-A76FCF2E2A2D}"/>
            </a:ext>
          </a:extLst>
        </xdr:cNvPr>
        <xdr:cNvSpPr txBox="1">
          <a:spLocks noChangeArrowheads="1"/>
        </xdr:cNvSpPr>
      </xdr:nvSpPr>
      <xdr:spPr bwMode="auto">
        <a:xfrm>
          <a:off x="1392011" y="58265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239</xdr:row>
      <xdr:rowOff>0</xdr:rowOff>
    </xdr:from>
    <xdr:to>
      <xdr:col>65</xdr:col>
      <xdr:colOff>0</xdr:colOff>
      <xdr:row>239</xdr:row>
      <xdr:rowOff>0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BE5BCBF6-2879-45E4-A69F-F01F1AA5741A}"/>
            </a:ext>
          </a:extLst>
        </xdr:cNvPr>
        <xdr:cNvSpPr txBox="1">
          <a:spLocks noChangeArrowheads="1"/>
        </xdr:cNvSpPr>
      </xdr:nvSpPr>
      <xdr:spPr bwMode="auto">
        <a:xfrm>
          <a:off x="7557407" y="58265786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28575</xdr:colOff>
      <xdr:row>111</xdr:row>
      <xdr:rowOff>0</xdr:rowOff>
    </xdr:from>
    <xdr:to>
      <xdr:col>43</xdr:col>
      <xdr:colOff>352425</xdr:colOff>
      <xdr:row>111</xdr:row>
      <xdr:rowOff>0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33989AE0-940B-447E-BEE3-E61BB708BF67}"/>
            </a:ext>
          </a:extLst>
        </xdr:cNvPr>
        <xdr:cNvSpPr txBox="1">
          <a:spLocks noChangeArrowheads="1"/>
        </xdr:cNvSpPr>
      </xdr:nvSpPr>
      <xdr:spPr bwMode="auto">
        <a:xfrm>
          <a:off x="1416504" y="29132893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43</xdr:col>
      <xdr:colOff>19050</xdr:colOff>
      <xdr:row>132</xdr:row>
      <xdr:rowOff>0</xdr:rowOff>
    </xdr:from>
    <xdr:to>
      <xdr:col>43</xdr:col>
      <xdr:colOff>352425</xdr:colOff>
      <xdr:row>132</xdr:row>
      <xdr:rowOff>0</xdr:rowOff>
    </xdr:to>
    <xdr:sp macro="" textlink="">
      <xdr:nvSpPr>
        <xdr:cNvPr id="570" name="Text Box 4">
          <a:extLst>
            <a:ext uri="{FF2B5EF4-FFF2-40B4-BE49-F238E27FC236}">
              <a16:creationId xmlns:a16="http://schemas.microsoft.com/office/drawing/2014/main" id="{D2C0A6AD-FCE0-4B36-8680-8BD4DF70BCA2}"/>
            </a:ext>
          </a:extLst>
        </xdr:cNvPr>
        <xdr:cNvSpPr txBox="1">
          <a:spLocks noChangeArrowheads="1"/>
        </xdr:cNvSpPr>
      </xdr:nvSpPr>
      <xdr:spPr bwMode="auto">
        <a:xfrm>
          <a:off x="1406979" y="354330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111</xdr:row>
      <xdr:rowOff>0</xdr:rowOff>
    </xdr:from>
    <xdr:to>
      <xdr:col>65</xdr:col>
      <xdr:colOff>0</xdr:colOff>
      <xdr:row>111</xdr:row>
      <xdr:rowOff>0</xdr:rowOff>
    </xdr:to>
    <xdr:sp macro="" textlink="">
      <xdr:nvSpPr>
        <xdr:cNvPr id="571" name="Text Box 5">
          <a:extLst>
            <a:ext uri="{FF2B5EF4-FFF2-40B4-BE49-F238E27FC236}">
              <a16:creationId xmlns:a16="http://schemas.microsoft.com/office/drawing/2014/main" id="{8AE22E3F-C56F-48EF-BE37-ED039AC89B4C}"/>
            </a:ext>
          </a:extLst>
        </xdr:cNvPr>
        <xdr:cNvSpPr txBox="1">
          <a:spLocks noChangeArrowheads="1"/>
        </xdr:cNvSpPr>
      </xdr:nvSpPr>
      <xdr:spPr bwMode="auto">
        <a:xfrm>
          <a:off x="7557407" y="29132893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111</xdr:row>
      <xdr:rowOff>0</xdr:rowOff>
    </xdr:from>
    <xdr:to>
      <xdr:col>43</xdr:col>
      <xdr:colOff>0</xdr:colOff>
      <xdr:row>111</xdr:row>
      <xdr:rowOff>0</xdr:rowOff>
    </xdr:to>
    <xdr:sp macro="" textlink="">
      <xdr:nvSpPr>
        <xdr:cNvPr id="572" name="Text Box 6">
          <a:extLst>
            <a:ext uri="{FF2B5EF4-FFF2-40B4-BE49-F238E27FC236}">
              <a16:creationId xmlns:a16="http://schemas.microsoft.com/office/drawing/2014/main" id="{FAA61462-C049-4B66-986F-1D7201B1B5A7}"/>
            </a:ext>
          </a:extLst>
        </xdr:cNvPr>
        <xdr:cNvSpPr txBox="1">
          <a:spLocks noChangeArrowheads="1"/>
        </xdr:cNvSpPr>
      </xdr:nvSpPr>
      <xdr:spPr bwMode="auto">
        <a:xfrm>
          <a:off x="1392011" y="29132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609600</xdr:colOff>
      <xdr:row>132</xdr:row>
      <xdr:rowOff>0</xdr:rowOff>
    </xdr:from>
    <xdr:to>
      <xdr:col>43</xdr:col>
      <xdr:colOff>0</xdr:colOff>
      <xdr:row>132</xdr:row>
      <xdr:rowOff>0</xdr:rowOff>
    </xdr:to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A4C6BDB8-3F9D-4D41-B8B7-67662520CF3A}"/>
            </a:ext>
          </a:extLst>
        </xdr:cNvPr>
        <xdr:cNvSpPr txBox="1">
          <a:spLocks noChangeArrowheads="1"/>
        </xdr:cNvSpPr>
      </xdr:nvSpPr>
      <xdr:spPr bwMode="auto">
        <a:xfrm>
          <a:off x="1392011" y="3543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132</xdr:row>
      <xdr:rowOff>0</xdr:rowOff>
    </xdr:from>
    <xdr:to>
      <xdr:col>65</xdr:col>
      <xdr:colOff>0</xdr:colOff>
      <xdr:row>132</xdr:row>
      <xdr:rowOff>0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42721A7D-CBC6-475E-A680-CB377E432903}"/>
            </a:ext>
          </a:extLst>
        </xdr:cNvPr>
        <xdr:cNvSpPr txBox="1">
          <a:spLocks noChangeArrowheads="1"/>
        </xdr:cNvSpPr>
      </xdr:nvSpPr>
      <xdr:spPr bwMode="auto">
        <a:xfrm>
          <a:off x="7557407" y="354330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42</xdr:col>
      <xdr:colOff>561975</xdr:colOff>
      <xdr:row>111</xdr:row>
      <xdr:rowOff>0</xdr:rowOff>
    </xdr:from>
    <xdr:to>
      <xdr:col>43</xdr:col>
      <xdr:colOff>0</xdr:colOff>
      <xdr:row>111</xdr:row>
      <xdr:rowOff>0</xdr:rowOff>
    </xdr:to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CE708DF9-0EC0-489F-B801-3225DDB506EF}"/>
            </a:ext>
          </a:extLst>
        </xdr:cNvPr>
        <xdr:cNvSpPr txBox="1">
          <a:spLocks noChangeArrowheads="1"/>
        </xdr:cNvSpPr>
      </xdr:nvSpPr>
      <xdr:spPr bwMode="auto">
        <a:xfrm>
          <a:off x="1392011" y="29132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111</xdr:row>
      <xdr:rowOff>0</xdr:rowOff>
    </xdr:from>
    <xdr:to>
      <xdr:col>65</xdr:col>
      <xdr:colOff>0</xdr:colOff>
      <xdr:row>111</xdr:row>
      <xdr:rowOff>0</xdr:rowOff>
    </xdr:to>
    <xdr:sp macro="" textlink="">
      <xdr:nvSpPr>
        <xdr:cNvPr id="576" name="Text Box 10">
          <a:extLst>
            <a:ext uri="{FF2B5EF4-FFF2-40B4-BE49-F238E27FC236}">
              <a16:creationId xmlns:a16="http://schemas.microsoft.com/office/drawing/2014/main" id="{E6D05B79-601E-4447-B59A-2871186EE676}"/>
            </a:ext>
          </a:extLst>
        </xdr:cNvPr>
        <xdr:cNvSpPr txBox="1">
          <a:spLocks noChangeArrowheads="1"/>
        </xdr:cNvSpPr>
      </xdr:nvSpPr>
      <xdr:spPr bwMode="auto">
        <a:xfrm>
          <a:off x="6496050" y="29132893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110</xdr:row>
      <xdr:rowOff>250825</xdr:rowOff>
    </xdr:from>
    <xdr:to>
      <xdr:col>43</xdr:col>
      <xdr:colOff>352425</xdr:colOff>
      <xdr:row>110</xdr:row>
      <xdr:rowOff>250825</xdr:rowOff>
    </xdr:to>
    <xdr:sp macro="" textlink="">
      <xdr:nvSpPr>
        <xdr:cNvPr id="577" name="Text Box 17">
          <a:extLst>
            <a:ext uri="{FF2B5EF4-FFF2-40B4-BE49-F238E27FC236}">
              <a16:creationId xmlns:a16="http://schemas.microsoft.com/office/drawing/2014/main" id="{DB365633-6373-4CF3-94E7-3A90394DA22E}"/>
            </a:ext>
          </a:extLst>
        </xdr:cNvPr>
        <xdr:cNvSpPr txBox="1">
          <a:spLocks noChangeArrowheads="1"/>
        </xdr:cNvSpPr>
      </xdr:nvSpPr>
      <xdr:spPr bwMode="auto">
        <a:xfrm>
          <a:off x="1416504" y="2907075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110</xdr:row>
      <xdr:rowOff>250825</xdr:rowOff>
    </xdr:from>
    <xdr:to>
      <xdr:col>63</xdr:col>
      <xdr:colOff>28575</xdr:colOff>
      <xdr:row>110</xdr:row>
      <xdr:rowOff>250825</xdr:rowOff>
    </xdr:to>
    <xdr:sp macro="" textlink="">
      <xdr:nvSpPr>
        <xdr:cNvPr id="578" name="Text Box 18">
          <a:extLst>
            <a:ext uri="{FF2B5EF4-FFF2-40B4-BE49-F238E27FC236}">
              <a16:creationId xmlns:a16="http://schemas.microsoft.com/office/drawing/2014/main" id="{1B31BB8F-5C42-40BC-A61F-E31BC5F86555}"/>
            </a:ext>
          </a:extLst>
        </xdr:cNvPr>
        <xdr:cNvSpPr txBox="1">
          <a:spLocks noChangeArrowheads="1"/>
        </xdr:cNvSpPr>
      </xdr:nvSpPr>
      <xdr:spPr bwMode="auto">
        <a:xfrm>
          <a:off x="7376432" y="2907075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110</xdr:row>
      <xdr:rowOff>250825</xdr:rowOff>
    </xdr:from>
    <xdr:to>
      <xdr:col>43</xdr:col>
      <xdr:colOff>0</xdr:colOff>
      <xdr:row>110</xdr:row>
      <xdr:rowOff>250825</xdr:rowOff>
    </xdr:to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2A51D092-162D-4CE9-B1F8-2380D6A4CFFF}"/>
            </a:ext>
          </a:extLst>
        </xdr:cNvPr>
        <xdr:cNvSpPr txBox="1">
          <a:spLocks noChangeArrowheads="1"/>
        </xdr:cNvSpPr>
      </xdr:nvSpPr>
      <xdr:spPr bwMode="auto">
        <a:xfrm>
          <a:off x="1394279" y="2907075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110</xdr:row>
      <xdr:rowOff>250825</xdr:rowOff>
    </xdr:from>
    <xdr:to>
      <xdr:col>43</xdr:col>
      <xdr:colOff>0</xdr:colOff>
      <xdr:row>110</xdr:row>
      <xdr:rowOff>250825</xdr:rowOff>
    </xdr:to>
    <xdr:sp macro="" textlink="">
      <xdr:nvSpPr>
        <xdr:cNvPr id="580" name="Text Box 20">
          <a:extLst>
            <a:ext uri="{FF2B5EF4-FFF2-40B4-BE49-F238E27FC236}">
              <a16:creationId xmlns:a16="http://schemas.microsoft.com/office/drawing/2014/main" id="{FC524C45-FD53-400E-964C-E7CC07DF3798}"/>
            </a:ext>
          </a:extLst>
        </xdr:cNvPr>
        <xdr:cNvSpPr txBox="1">
          <a:spLocks noChangeArrowheads="1"/>
        </xdr:cNvSpPr>
      </xdr:nvSpPr>
      <xdr:spPr bwMode="auto">
        <a:xfrm>
          <a:off x="1394279" y="2907075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110</xdr:row>
      <xdr:rowOff>250825</xdr:rowOff>
    </xdr:from>
    <xdr:to>
      <xdr:col>63</xdr:col>
      <xdr:colOff>542925</xdr:colOff>
      <xdr:row>110</xdr:row>
      <xdr:rowOff>250825</xdr:rowOff>
    </xdr:to>
    <xdr:sp macro="" textlink="">
      <xdr:nvSpPr>
        <xdr:cNvPr id="581" name="Text Box 21">
          <a:extLst>
            <a:ext uri="{FF2B5EF4-FFF2-40B4-BE49-F238E27FC236}">
              <a16:creationId xmlns:a16="http://schemas.microsoft.com/office/drawing/2014/main" id="{87B8122B-AAF4-4FC8-97FC-AF2712055D5D}"/>
            </a:ext>
          </a:extLst>
        </xdr:cNvPr>
        <xdr:cNvSpPr txBox="1">
          <a:spLocks noChangeArrowheads="1"/>
        </xdr:cNvSpPr>
      </xdr:nvSpPr>
      <xdr:spPr bwMode="auto">
        <a:xfrm>
          <a:off x="6457950" y="2907075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111</xdr:row>
      <xdr:rowOff>0</xdr:rowOff>
    </xdr:from>
    <xdr:to>
      <xdr:col>43</xdr:col>
      <xdr:colOff>352425</xdr:colOff>
      <xdr:row>111</xdr:row>
      <xdr:rowOff>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F5907F4F-E9C2-49B3-8412-403A38C2FCC4}"/>
            </a:ext>
          </a:extLst>
        </xdr:cNvPr>
        <xdr:cNvSpPr txBox="1">
          <a:spLocks noChangeArrowheads="1"/>
        </xdr:cNvSpPr>
      </xdr:nvSpPr>
      <xdr:spPr bwMode="auto">
        <a:xfrm>
          <a:off x="1416504" y="29132893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111</xdr:row>
      <xdr:rowOff>0</xdr:rowOff>
    </xdr:from>
    <xdr:to>
      <xdr:col>65</xdr:col>
      <xdr:colOff>0</xdr:colOff>
      <xdr:row>111</xdr:row>
      <xdr:rowOff>0</xdr:rowOff>
    </xdr:to>
    <xdr:sp macro="" textlink="">
      <xdr:nvSpPr>
        <xdr:cNvPr id="583" name="Text Box 5">
          <a:extLst>
            <a:ext uri="{FF2B5EF4-FFF2-40B4-BE49-F238E27FC236}">
              <a16:creationId xmlns:a16="http://schemas.microsoft.com/office/drawing/2014/main" id="{BF1ABA2F-7989-492A-8DCA-5EAAE45E76DE}"/>
            </a:ext>
          </a:extLst>
        </xdr:cNvPr>
        <xdr:cNvSpPr txBox="1">
          <a:spLocks noChangeArrowheads="1"/>
        </xdr:cNvSpPr>
      </xdr:nvSpPr>
      <xdr:spPr bwMode="auto">
        <a:xfrm>
          <a:off x="7557407" y="29132893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111</xdr:row>
      <xdr:rowOff>0</xdr:rowOff>
    </xdr:from>
    <xdr:to>
      <xdr:col>43</xdr:col>
      <xdr:colOff>0</xdr:colOff>
      <xdr:row>111</xdr:row>
      <xdr:rowOff>0</xdr:rowOff>
    </xdr:to>
    <xdr:sp macro="" textlink="">
      <xdr:nvSpPr>
        <xdr:cNvPr id="584" name="Text Box 6">
          <a:extLst>
            <a:ext uri="{FF2B5EF4-FFF2-40B4-BE49-F238E27FC236}">
              <a16:creationId xmlns:a16="http://schemas.microsoft.com/office/drawing/2014/main" id="{E796199A-935D-4F1F-B490-6273CB19E854}"/>
            </a:ext>
          </a:extLst>
        </xdr:cNvPr>
        <xdr:cNvSpPr txBox="1">
          <a:spLocks noChangeArrowheads="1"/>
        </xdr:cNvSpPr>
      </xdr:nvSpPr>
      <xdr:spPr bwMode="auto">
        <a:xfrm>
          <a:off x="1392011" y="29132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111</xdr:row>
      <xdr:rowOff>0</xdr:rowOff>
    </xdr:from>
    <xdr:to>
      <xdr:col>43</xdr:col>
      <xdr:colOff>0</xdr:colOff>
      <xdr:row>111</xdr:row>
      <xdr:rowOff>0</xdr:rowOff>
    </xdr:to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C11C7E5D-ACE7-40CD-A38C-81E374FA9317}"/>
            </a:ext>
          </a:extLst>
        </xdr:cNvPr>
        <xdr:cNvSpPr txBox="1">
          <a:spLocks noChangeArrowheads="1"/>
        </xdr:cNvSpPr>
      </xdr:nvSpPr>
      <xdr:spPr bwMode="auto">
        <a:xfrm>
          <a:off x="1392011" y="29132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111</xdr:row>
      <xdr:rowOff>0</xdr:rowOff>
    </xdr:from>
    <xdr:to>
      <xdr:col>65</xdr:col>
      <xdr:colOff>0</xdr:colOff>
      <xdr:row>111</xdr:row>
      <xdr:rowOff>0</xdr:rowOff>
    </xdr:to>
    <xdr:sp macro="" textlink="">
      <xdr:nvSpPr>
        <xdr:cNvPr id="586" name="Text Box 10">
          <a:extLst>
            <a:ext uri="{FF2B5EF4-FFF2-40B4-BE49-F238E27FC236}">
              <a16:creationId xmlns:a16="http://schemas.microsoft.com/office/drawing/2014/main" id="{AFB42A31-6244-4AB0-96BD-4C43D409D26B}"/>
            </a:ext>
          </a:extLst>
        </xdr:cNvPr>
        <xdr:cNvSpPr txBox="1">
          <a:spLocks noChangeArrowheads="1"/>
        </xdr:cNvSpPr>
      </xdr:nvSpPr>
      <xdr:spPr bwMode="auto">
        <a:xfrm>
          <a:off x="6496050" y="29132893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19050</xdr:colOff>
      <xdr:row>132</xdr:row>
      <xdr:rowOff>0</xdr:rowOff>
    </xdr:from>
    <xdr:to>
      <xdr:col>43</xdr:col>
      <xdr:colOff>352425</xdr:colOff>
      <xdr:row>132</xdr:row>
      <xdr:rowOff>0</xdr:rowOff>
    </xdr:to>
    <xdr:sp macro="" textlink="">
      <xdr:nvSpPr>
        <xdr:cNvPr id="587" name="Text Box 4">
          <a:extLst>
            <a:ext uri="{FF2B5EF4-FFF2-40B4-BE49-F238E27FC236}">
              <a16:creationId xmlns:a16="http://schemas.microsoft.com/office/drawing/2014/main" id="{F36F59F9-9081-4130-9EB0-CA1994D4B7E1}"/>
            </a:ext>
          </a:extLst>
        </xdr:cNvPr>
        <xdr:cNvSpPr txBox="1">
          <a:spLocks noChangeArrowheads="1"/>
        </xdr:cNvSpPr>
      </xdr:nvSpPr>
      <xdr:spPr bwMode="auto">
        <a:xfrm>
          <a:off x="1406979" y="354330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132</xdr:row>
      <xdr:rowOff>0</xdr:rowOff>
    </xdr:from>
    <xdr:to>
      <xdr:col>43</xdr:col>
      <xdr:colOff>0</xdr:colOff>
      <xdr:row>132</xdr:row>
      <xdr:rowOff>0</xdr:rowOff>
    </xdr:to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2D6DD8A3-99D9-4761-93DB-933C8FA1762D}"/>
            </a:ext>
          </a:extLst>
        </xdr:cNvPr>
        <xdr:cNvSpPr txBox="1">
          <a:spLocks noChangeArrowheads="1"/>
        </xdr:cNvSpPr>
      </xdr:nvSpPr>
      <xdr:spPr bwMode="auto">
        <a:xfrm>
          <a:off x="1392011" y="35433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132</xdr:row>
      <xdr:rowOff>0</xdr:rowOff>
    </xdr:from>
    <xdr:to>
      <xdr:col>65</xdr:col>
      <xdr:colOff>0</xdr:colOff>
      <xdr:row>132</xdr:row>
      <xdr:rowOff>0</xdr:rowOff>
    </xdr:to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E60BDCB6-1F60-48F3-A28E-5AC0DAA5C5EC}"/>
            </a:ext>
          </a:extLst>
        </xdr:cNvPr>
        <xdr:cNvSpPr txBox="1">
          <a:spLocks noChangeArrowheads="1"/>
        </xdr:cNvSpPr>
      </xdr:nvSpPr>
      <xdr:spPr bwMode="auto">
        <a:xfrm>
          <a:off x="7557407" y="354330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4064DB16-6BB8-4DCE-A6D2-B5744A49BC05}"/>
            </a:ext>
          </a:extLst>
        </xdr:cNvPr>
        <xdr:cNvSpPr txBox="1">
          <a:spLocks noChangeArrowheads="1"/>
        </xdr:cNvSpPr>
      </xdr:nvSpPr>
      <xdr:spPr bwMode="auto">
        <a:xfrm>
          <a:off x="1416504" y="6477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591" name="Text Box 5">
          <a:extLst>
            <a:ext uri="{FF2B5EF4-FFF2-40B4-BE49-F238E27FC236}">
              <a16:creationId xmlns:a16="http://schemas.microsoft.com/office/drawing/2014/main" id="{8828C89B-CC24-423B-BFCA-E24603121B27}"/>
            </a:ext>
          </a:extLst>
        </xdr:cNvPr>
        <xdr:cNvSpPr txBox="1">
          <a:spLocks noChangeArrowheads="1"/>
        </xdr:cNvSpPr>
      </xdr:nvSpPr>
      <xdr:spPr bwMode="auto">
        <a:xfrm>
          <a:off x="7557407" y="64770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569F21B1-07BC-4E2E-8E67-6ECF61B2B85E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78FEB1B0-E615-498C-B0BB-C919D11582BD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594" name="Text Box 10">
          <a:extLst>
            <a:ext uri="{FF2B5EF4-FFF2-40B4-BE49-F238E27FC236}">
              <a16:creationId xmlns:a16="http://schemas.microsoft.com/office/drawing/2014/main" id="{8D4A5A7E-D9F1-4373-A90F-F4250C07D502}"/>
            </a:ext>
          </a:extLst>
        </xdr:cNvPr>
        <xdr:cNvSpPr txBox="1">
          <a:spLocks noChangeArrowheads="1"/>
        </xdr:cNvSpPr>
      </xdr:nvSpPr>
      <xdr:spPr bwMode="auto">
        <a:xfrm>
          <a:off x="6496050" y="6477000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23</xdr:row>
      <xdr:rowOff>250825</xdr:rowOff>
    </xdr:from>
    <xdr:to>
      <xdr:col>43</xdr:col>
      <xdr:colOff>352425</xdr:colOff>
      <xdr:row>23</xdr:row>
      <xdr:rowOff>250825</xdr:rowOff>
    </xdr:to>
    <xdr:sp macro="" textlink="">
      <xdr:nvSpPr>
        <xdr:cNvPr id="595" name="Text Box 17">
          <a:extLst>
            <a:ext uri="{FF2B5EF4-FFF2-40B4-BE49-F238E27FC236}">
              <a16:creationId xmlns:a16="http://schemas.microsoft.com/office/drawing/2014/main" id="{9DB9B58B-251B-4F21-BD5B-E7A77EB6C187}"/>
            </a:ext>
          </a:extLst>
        </xdr:cNvPr>
        <xdr:cNvSpPr txBox="1">
          <a:spLocks noChangeArrowheads="1"/>
        </xdr:cNvSpPr>
      </xdr:nvSpPr>
      <xdr:spPr bwMode="auto">
        <a:xfrm>
          <a:off x="1416504" y="64692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23</xdr:row>
      <xdr:rowOff>250825</xdr:rowOff>
    </xdr:from>
    <xdr:to>
      <xdr:col>63</xdr:col>
      <xdr:colOff>28575</xdr:colOff>
      <xdr:row>23</xdr:row>
      <xdr:rowOff>250825</xdr:rowOff>
    </xdr:to>
    <xdr:sp macro="" textlink="">
      <xdr:nvSpPr>
        <xdr:cNvPr id="596" name="Text Box 18">
          <a:extLst>
            <a:ext uri="{FF2B5EF4-FFF2-40B4-BE49-F238E27FC236}">
              <a16:creationId xmlns:a16="http://schemas.microsoft.com/office/drawing/2014/main" id="{5E8599A0-F84A-4612-8A92-77102DC16F76}"/>
            </a:ext>
          </a:extLst>
        </xdr:cNvPr>
        <xdr:cNvSpPr txBox="1">
          <a:spLocks noChangeArrowheads="1"/>
        </xdr:cNvSpPr>
      </xdr:nvSpPr>
      <xdr:spPr bwMode="auto">
        <a:xfrm>
          <a:off x="7376432" y="6469289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9A8C6B0D-FD77-4612-9E65-F961EEC49D41}"/>
            </a:ext>
          </a:extLst>
        </xdr:cNvPr>
        <xdr:cNvSpPr txBox="1">
          <a:spLocks noChangeArrowheads="1"/>
        </xdr:cNvSpPr>
      </xdr:nvSpPr>
      <xdr:spPr bwMode="auto">
        <a:xfrm>
          <a:off x="1394279" y="6469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598" name="Text Box 20">
          <a:extLst>
            <a:ext uri="{FF2B5EF4-FFF2-40B4-BE49-F238E27FC236}">
              <a16:creationId xmlns:a16="http://schemas.microsoft.com/office/drawing/2014/main" id="{96A7576E-15E5-4107-BDCC-A0FFE92B0C82}"/>
            </a:ext>
          </a:extLst>
        </xdr:cNvPr>
        <xdr:cNvSpPr txBox="1">
          <a:spLocks noChangeArrowheads="1"/>
        </xdr:cNvSpPr>
      </xdr:nvSpPr>
      <xdr:spPr bwMode="auto">
        <a:xfrm>
          <a:off x="1394279" y="6469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23</xdr:row>
      <xdr:rowOff>250825</xdr:rowOff>
    </xdr:from>
    <xdr:to>
      <xdr:col>63</xdr:col>
      <xdr:colOff>542925</xdr:colOff>
      <xdr:row>23</xdr:row>
      <xdr:rowOff>250825</xdr:rowOff>
    </xdr:to>
    <xdr:sp macro="" textlink="">
      <xdr:nvSpPr>
        <xdr:cNvPr id="599" name="Text Box 21">
          <a:extLst>
            <a:ext uri="{FF2B5EF4-FFF2-40B4-BE49-F238E27FC236}">
              <a16:creationId xmlns:a16="http://schemas.microsoft.com/office/drawing/2014/main" id="{AB75EEDF-F18A-4EEB-9DB9-620D6B7B8B5F}"/>
            </a:ext>
          </a:extLst>
        </xdr:cNvPr>
        <xdr:cNvSpPr txBox="1">
          <a:spLocks noChangeArrowheads="1"/>
        </xdr:cNvSpPr>
      </xdr:nvSpPr>
      <xdr:spPr bwMode="auto">
        <a:xfrm>
          <a:off x="6457950" y="6469289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4DE7DEEC-EBA1-45DC-8E36-CEC09A55FE34}"/>
            </a:ext>
          </a:extLst>
        </xdr:cNvPr>
        <xdr:cNvSpPr txBox="1">
          <a:spLocks noChangeArrowheads="1"/>
        </xdr:cNvSpPr>
      </xdr:nvSpPr>
      <xdr:spPr bwMode="auto">
        <a:xfrm>
          <a:off x="1416504" y="6477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601" name="Text Box 5">
          <a:extLst>
            <a:ext uri="{FF2B5EF4-FFF2-40B4-BE49-F238E27FC236}">
              <a16:creationId xmlns:a16="http://schemas.microsoft.com/office/drawing/2014/main" id="{F340D918-5A8E-4206-A0C1-71B19B22DDE5}"/>
            </a:ext>
          </a:extLst>
        </xdr:cNvPr>
        <xdr:cNvSpPr txBox="1">
          <a:spLocks noChangeArrowheads="1"/>
        </xdr:cNvSpPr>
      </xdr:nvSpPr>
      <xdr:spPr bwMode="auto">
        <a:xfrm>
          <a:off x="7557407" y="64770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602" name="Text Box 6">
          <a:extLst>
            <a:ext uri="{FF2B5EF4-FFF2-40B4-BE49-F238E27FC236}">
              <a16:creationId xmlns:a16="http://schemas.microsoft.com/office/drawing/2014/main" id="{DC85327C-4EC2-4C59-85F9-A8A322CEA1D4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3EABCF3F-4F83-4A56-A1F7-6F8A95E44B7A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604" name="Text Box 10">
          <a:extLst>
            <a:ext uri="{FF2B5EF4-FFF2-40B4-BE49-F238E27FC236}">
              <a16:creationId xmlns:a16="http://schemas.microsoft.com/office/drawing/2014/main" id="{92405AF2-60F1-4371-B2E5-D9483E76E8E2}"/>
            </a:ext>
          </a:extLst>
        </xdr:cNvPr>
        <xdr:cNvSpPr txBox="1">
          <a:spLocks noChangeArrowheads="1"/>
        </xdr:cNvSpPr>
      </xdr:nvSpPr>
      <xdr:spPr bwMode="auto">
        <a:xfrm>
          <a:off x="6496050" y="6477000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69</xdr:row>
      <xdr:rowOff>0</xdr:rowOff>
    </xdr:from>
    <xdr:to>
      <xdr:col>43</xdr:col>
      <xdr:colOff>352425</xdr:colOff>
      <xdr:row>69</xdr:row>
      <xdr:rowOff>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AC95654B-465F-4267-BFBA-771035D88AC0}"/>
            </a:ext>
          </a:extLst>
        </xdr:cNvPr>
        <xdr:cNvSpPr txBox="1">
          <a:spLocks noChangeArrowheads="1"/>
        </xdr:cNvSpPr>
      </xdr:nvSpPr>
      <xdr:spPr bwMode="auto">
        <a:xfrm>
          <a:off x="1416504" y="1826078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43</xdr:col>
      <xdr:colOff>19050</xdr:colOff>
      <xdr:row>90</xdr:row>
      <xdr:rowOff>0</xdr:rowOff>
    </xdr:from>
    <xdr:to>
      <xdr:col>43</xdr:col>
      <xdr:colOff>352425</xdr:colOff>
      <xdr:row>90</xdr:row>
      <xdr:rowOff>0</xdr:rowOff>
    </xdr:to>
    <xdr:sp macro="" textlink="">
      <xdr:nvSpPr>
        <xdr:cNvPr id="606" name="Text Box 4">
          <a:extLst>
            <a:ext uri="{FF2B5EF4-FFF2-40B4-BE49-F238E27FC236}">
              <a16:creationId xmlns:a16="http://schemas.microsoft.com/office/drawing/2014/main" id="{D914D755-F972-497C-9FE7-55BF9D41DBB4}"/>
            </a:ext>
          </a:extLst>
        </xdr:cNvPr>
        <xdr:cNvSpPr txBox="1">
          <a:spLocks noChangeArrowheads="1"/>
        </xdr:cNvSpPr>
      </xdr:nvSpPr>
      <xdr:spPr bwMode="auto">
        <a:xfrm>
          <a:off x="1406979" y="23254607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69</xdr:row>
      <xdr:rowOff>0</xdr:rowOff>
    </xdr:from>
    <xdr:to>
      <xdr:col>65</xdr:col>
      <xdr:colOff>0</xdr:colOff>
      <xdr:row>69</xdr:row>
      <xdr:rowOff>0</xdr:rowOff>
    </xdr:to>
    <xdr:sp macro="" textlink="">
      <xdr:nvSpPr>
        <xdr:cNvPr id="607" name="Text Box 5">
          <a:extLst>
            <a:ext uri="{FF2B5EF4-FFF2-40B4-BE49-F238E27FC236}">
              <a16:creationId xmlns:a16="http://schemas.microsoft.com/office/drawing/2014/main" id="{33FBB3A4-A1EB-472A-800C-2D112186CEF1}"/>
            </a:ext>
          </a:extLst>
        </xdr:cNvPr>
        <xdr:cNvSpPr txBox="1">
          <a:spLocks noChangeArrowheads="1"/>
        </xdr:cNvSpPr>
      </xdr:nvSpPr>
      <xdr:spPr bwMode="auto">
        <a:xfrm>
          <a:off x="7557407" y="18260786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69</xdr:row>
      <xdr:rowOff>0</xdr:rowOff>
    </xdr:from>
    <xdr:to>
      <xdr:col>43</xdr:col>
      <xdr:colOff>0</xdr:colOff>
      <xdr:row>69</xdr:row>
      <xdr:rowOff>0</xdr:rowOff>
    </xdr:to>
    <xdr:sp macro="" textlink="">
      <xdr:nvSpPr>
        <xdr:cNvPr id="608" name="Text Box 6">
          <a:extLst>
            <a:ext uri="{FF2B5EF4-FFF2-40B4-BE49-F238E27FC236}">
              <a16:creationId xmlns:a16="http://schemas.microsoft.com/office/drawing/2014/main" id="{E5963426-883D-41A2-81ED-632FBEED452D}"/>
            </a:ext>
          </a:extLst>
        </xdr:cNvPr>
        <xdr:cNvSpPr txBox="1">
          <a:spLocks noChangeArrowheads="1"/>
        </xdr:cNvSpPr>
      </xdr:nvSpPr>
      <xdr:spPr bwMode="auto">
        <a:xfrm>
          <a:off x="1392011" y="18260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609600</xdr:colOff>
      <xdr:row>90</xdr:row>
      <xdr:rowOff>0</xdr:rowOff>
    </xdr:from>
    <xdr:to>
      <xdr:col>43</xdr:col>
      <xdr:colOff>0</xdr:colOff>
      <xdr:row>90</xdr:row>
      <xdr:rowOff>0</xdr:rowOff>
    </xdr:to>
    <xdr:sp macro="" textlink="">
      <xdr:nvSpPr>
        <xdr:cNvPr id="609" name="Text Box 7">
          <a:extLst>
            <a:ext uri="{FF2B5EF4-FFF2-40B4-BE49-F238E27FC236}">
              <a16:creationId xmlns:a16="http://schemas.microsoft.com/office/drawing/2014/main" id="{C1208DAD-DF54-40B4-AE4D-865D6CEC49E4}"/>
            </a:ext>
          </a:extLst>
        </xdr:cNvPr>
        <xdr:cNvSpPr txBox="1">
          <a:spLocks noChangeArrowheads="1"/>
        </xdr:cNvSpPr>
      </xdr:nvSpPr>
      <xdr:spPr bwMode="auto">
        <a:xfrm>
          <a:off x="1392011" y="23254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90</xdr:row>
      <xdr:rowOff>0</xdr:rowOff>
    </xdr:from>
    <xdr:to>
      <xdr:col>65</xdr:col>
      <xdr:colOff>0</xdr:colOff>
      <xdr:row>90</xdr:row>
      <xdr:rowOff>0</xdr:rowOff>
    </xdr:to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13D0732E-AA08-41CE-A615-37B158582C95}"/>
            </a:ext>
          </a:extLst>
        </xdr:cNvPr>
        <xdr:cNvSpPr txBox="1">
          <a:spLocks noChangeArrowheads="1"/>
        </xdr:cNvSpPr>
      </xdr:nvSpPr>
      <xdr:spPr bwMode="auto">
        <a:xfrm>
          <a:off x="7557407" y="2325460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42</xdr:col>
      <xdr:colOff>561975</xdr:colOff>
      <xdr:row>69</xdr:row>
      <xdr:rowOff>0</xdr:rowOff>
    </xdr:from>
    <xdr:to>
      <xdr:col>43</xdr:col>
      <xdr:colOff>0</xdr:colOff>
      <xdr:row>69</xdr:row>
      <xdr:rowOff>0</xdr:rowOff>
    </xdr:to>
    <xdr:sp macro="" textlink="">
      <xdr:nvSpPr>
        <xdr:cNvPr id="611" name="Text Box 9">
          <a:extLst>
            <a:ext uri="{FF2B5EF4-FFF2-40B4-BE49-F238E27FC236}">
              <a16:creationId xmlns:a16="http://schemas.microsoft.com/office/drawing/2014/main" id="{194D8A91-A97B-4BCF-B047-07D8571E63FB}"/>
            </a:ext>
          </a:extLst>
        </xdr:cNvPr>
        <xdr:cNvSpPr txBox="1">
          <a:spLocks noChangeArrowheads="1"/>
        </xdr:cNvSpPr>
      </xdr:nvSpPr>
      <xdr:spPr bwMode="auto">
        <a:xfrm>
          <a:off x="1392011" y="18260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69</xdr:row>
      <xdr:rowOff>0</xdr:rowOff>
    </xdr:from>
    <xdr:to>
      <xdr:col>65</xdr:col>
      <xdr:colOff>0</xdr:colOff>
      <xdr:row>69</xdr:row>
      <xdr:rowOff>0</xdr:rowOff>
    </xdr:to>
    <xdr:sp macro="" textlink="">
      <xdr:nvSpPr>
        <xdr:cNvPr id="612" name="Text Box 10">
          <a:extLst>
            <a:ext uri="{FF2B5EF4-FFF2-40B4-BE49-F238E27FC236}">
              <a16:creationId xmlns:a16="http://schemas.microsoft.com/office/drawing/2014/main" id="{4743DD09-D535-46DC-A94D-470F39283612}"/>
            </a:ext>
          </a:extLst>
        </xdr:cNvPr>
        <xdr:cNvSpPr txBox="1">
          <a:spLocks noChangeArrowheads="1"/>
        </xdr:cNvSpPr>
      </xdr:nvSpPr>
      <xdr:spPr bwMode="auto">
        <a:xfrm>
          <a:off x="6496050" y="18260786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17</xdr:row>
      <xdr:rowOff>250825</xdr:rowOff>
    </xdr:from>
    <xdr:to>
      <xdr:col>43</xdr:col>
      <xdr:colOff>352425</xdr:colOff>
      <xdr:row>17</xdr:row>
      <xdr:rowOff>250825</xdr:rowOff>
    </xdr:to>
    <xdr:sp macro="" textlink="">
      <xdr:nvSpPr>
        <xdr:cNvPr id="613" name="Text Box 17">
          <a:extLst>
            <a:ext uri="{FF2B5EF4-FFF2-40B4-BE49-F238E27FC236}">
              <a16:creationId xmlns:a16="http://schemas.microsoft.com/office/drawing/2014/main" id="{063D76DC-0FE3-425F-898A-B2232B253EB2}"/>
            </a:ext>
          </a:extLst>
        </xdr:cNvPr>
        <xdr:cNvSpPr txBox="1">
          <a:spLocks noChangeArrowheads="1"/>
        </xdr:cNvSpPr>
      </xdr:nvSpPr>
      <xdr:spPr bwMode="auto">
        <a:xfrm>
          <a:off x="1416504" y="47003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17</xdr:row>
      <xdr:rowOff>250825</xdr:rowOff>
    </xdr:from>
    <xdr:to>
      <xdr:col>63</xdr:col>
      <xdr:colOff>28575</xdr:colOff>
      <xdr:row>17</xdr:row>
      <xdr:rowOff>250825</xdr:rowOff>
    </xdr:to>
    <xdr:sp macro="" textlink="">
      <xdr:nvSpPr>
        <xdr:cNvPr id="614" name="Text Box 18">
          <a:extLst>
            <a:ext uri="{FF2B5EF4-FFF2-40B4-BE49-F238E27FC236}">
              <a16:creationId xmlns:a16="http://schemas.microsoft.com/office/drawing/2014/main" id="{5FA78251-4329-4930-9688-7C176132AA14}"/>
            </a:ext>
          </a:extLst>
        </xdr:cNvPr>
        <xdr:cNvSpPr txBox="1">
          <a:spLocks noChangeArrowheads="1"/>
        </xdr:cNvSpPr>
      </xdr:nvSpPr>
      <xdr:spPr bwMode="auto">
        <a:xfrm>
          <a:off x="7376432" y="4700361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17</xdr:row>
      <xdr:rowOff>250825</xdr:rowOff>
    </xdr:from>
    <xdr:to>
      <xdr:col>43</xdr:col>
      <xdr:colOff>0</xdr:colOff>
      <xdr:row>17</xdr:row>
      <xdr:rowOff>250825</xdr:rowOff>
    </xdr:to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283919C0-1750-43BE-A1D8-EB2420B48577}"/>
            </a:ext>
          </a:extLst>
        </xdr:cNvPr>
        <xdr:cNvSpPr txBox="1">
          <a:spLocks noChangeArrowheads="1"/>
        </xdr:cNvSpPr>
      </xdr:nvSpPr>
      <xdr:spPr bwMode="auto">
        <a:xfrm>
          <a:off x="1394279" y="4700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17</xdr:row>
      <xdr:rowOff>250825</xdr:rowOff>
    </xdr:from>
    <xdr:to>
      <xdr:col>43</xdr:col>
      <xdr:colOff>0</xdr:colOff>
      <xdr:row>17</xdr:row>
      <xdr:rowOff>250825</xdr:rowOff>
    </xdr:to>
    <xdr:sp macro="" textlink="">
      <xdr:nvSpPr>
        <xdr:cNvPr id="616" name="Text Box 20">
          <a:extLst>
            <a:ext uri="{FF2B5EF4-FFF2-40B4-BE49-F238E27FC236}">
              <a16:creationId xmlns:a16="http://schemas.microsoft.com/office/drawing/2014/main" id="{C3336C02-33A7-4CFA-9C8F-6EF611837493}"/>
            </a:ext>
          </a:extLst>
        </xdr:cNvPr>
        <xdr:cNvSpPr txBox="1">
          <a:spLocks noChangeArrowheads="1"/>
        </xdr:cNvSpPr>
      </xdr:nvSpPr>
      <xdr:spPr bwMode="auto">
        <a:xfrm>
          <a:off x="1394279" y="4700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17</xdr:row>
      <xdr:rowOff>250825</xdr:rowOff>
    </xdr:from>
    <xdr:to>
      <xdr:col>63</xdr:col>
      <xdr:colOff>542925</xdr:colOff>
      <xdr:row>17</xdr:row>
      <xdr:rowOff>250825</xdr:rowOff>
    </xdr:to>
    <xdr:sp macro="" textlink="">
      <xdr:nvSpPr>
        <xdr:cNvPr id="617" name="Text Box 21">
          <a:extLst>
            <a:ext uri="{FF2B5EF4-FFF2-40B4-BE49-F238E27FC236}">
              <a16:creationId xmlns:a16="http://schemas.microsoft.com/office/drawing/2014/main" id="{AF1D65E1-95FD-4B93-BDC0-8DFA0BCC0B77}"/>
            </a:ext>
          </a:extLst>
        </xdr:cNvPr>
        <xdr:cNvSpPr txBox="1">
          <a:spLocks noChangeArrowheads="1"/>
        </xdr:cNvSpPr>
      </xdr:nvSpPr>
      <xdr:spPr bwMode="auto">
        <a:xfrm>
          <a:off x="6457950" y="4700361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29</xdr:row>
      <xdr:rowOff>250825</xdr:rowOff>
    </xdr:from>
    <xdr:to>
      <xdr:col>43</xdr:col>
      <xdr:colOff>352425</xdr:colOff>
      <xdr:row>29</xdr:row>
      <xdr:rowOff>250825</xdr:rowOff>
    </xdr:to>
    <xdr:sp macro="" textlink="">
      <xdr:nvSpPr>
        <xdr:cNvPr id="618" name="Text Box 24">
          <a:extLst>
            <a:ext uri="{FF2B5EF4-FFF2-40B4-BE49-F238E27FC236}">
              <a16:creationId xmlns:a16="http://schemas.microsoft.com/office/drawing/2014/main" id="{0D80135E-4EED-4EE3-AD59-FE05298812C5}"/>
            </a:ext>
          </a:extLst>
        </xdr:cNvPr>
        <xdr:cNvSpPr txBox="1">
          <a:spLocks noChangeArrowheads="1"/>
        </xdr:cNvSpPr>
      </xdr:nvSpPr>
      <xdr:spPr bwMode="auto">
        <a:xfrm>
          <a:off x="1416504" y="8020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29</xdr:row>
      <xdr:rowOff>250825</xdr:rowOff>
    </xdr:from>
    <xdr:to>
      <xdr:col>63</xdr:col>
      <xdr:colOff>28575</xdr:colOff>
      <xdr:row>29</xdr:row>
      <xdr:rowOff>250825</xdr:rowOff>
    </xdr:to>
    <xdr:sp macro="" textlink="">
      <xdr:nvSpPr>
        <xdr:cNvPr id="619" name="Text Box 25">
          <a:extLst>
            <a:ext uri="{FF2B5EF4-FFF2-40B4-BE49-F238E27FC236}">
              <a16:creationId xmlns:a16="http://schemas.microsoft.com/office/drawing/2014/main" id="{6B87FD08-05B7-46E8-BA2C-F4BB40D60F35}"/>
            </a:ext>
          </a:extLst>
        </xdr:cNvPr>
        <xdr:cNvSpPr txBox="1">
          <a:spLocks noChangeArrowheads="1"/>
        </xdr:cNvSpPr>
      </xdr:nvSpPr>
      <xdr:spPr bwMode="auto">
        <a:xfrm>
          <a:off x="7376432" y="802050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620" name="Text Box 26">
          <a:extLst>
            <a:ext uri="{FF2B5EF4-FFF2-40B4-BE49-F238E27FC236}">
              <a16:creationId xmlns:a16="http://schemas.microsoft.com/office/drawing/2014/main" id="{D715238A-CDE7-4D74-B9A3-3FFDA8A8AFC6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621" name="Text Box 27">
          <a:extLst>
            <a:ext uri="{FF2B5EF4-FFF2-40B4-BE49-F238E27FC236}">
              <a16:creationId xmlns:a16="http://schemas.microsoft.com/office/drawing/2014/main" id="{0679D613-09FF-4109-88BF-C23C919B2695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29</xdr:row>
      <xdr:rowOff>250825</xdr:rowOff>
    </xdr:from>
    <xdr:to>
      <xdr:col>63</xdr:col>
      <xdr:colOff>542925</xdr:colOff>
      <xdr:row>29</xdr:row>
      <xdr:rowOff>250825</xdr:rowOff>
    </xdr:to>
    <xdr:sp macro="" textlink="">
      <xdr:nvSpPr>
        <xdr:cNvPr id="622" name="Text Box 28">
          <a:extLst>
            <a:ext uri="{FF2B5EF4-FFF2-40B4-BE49-F238E27FC236}">
              <a16:creationId xmlns:a16="http://schemas.microsoft.com/office/drawing/2014/main" id="{55311CC1-1D97-4AE2-A22F-3487F34A9145}"/>
            </a:ext>
          </a:extLst>
        </xdr:cNvPr>
        <xdr:cNvSpPr txBox="1">
          <a:spLocks noChangeArrowheads="1"/>
        </xdr:cNvSpPr>
      </xdr:nvSpPr>
      <xdr:spPr bwMode="auto">
        <a:xfrm>
          <a:off x="6457950" y="802050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42</xdr:row>
      <xdr:rowOff>3175</xdr:rowOff>
    </xdr:from>
    <xdr:to>
      <xdr:col>43</xdr:col>
      <xdr:colOff>352425</xdr:colOff>
      <xdr:row>42</xdr:row>
      <xdr:rowOff>3175</xdr:rowOff>
    </xdr:to>
    <xdr:sp macro="" textlink="">
      <xdr:nvSpPr>
        <xdr:cNvPr id="623" name="Text Box 31">
          <a:extLst>
            <a:ext uri="{FF2B5EF4-FFF2-40B4-BE49-F238E27FC236}">
              <a16:creationId xmlns:a16="http://schemas.microsoft.com/office/drawing/2014/main" id="{8D3809B7-A63E-455D-8FD3-90809AB375A7}"/>
            </a:ext>
          </a:extLst>
        </xdr:cNvPr>
        <xdr:cNvSpPr txBox="1">
          <a:spLocks noChangeArrowheads="1"/>
        </xdr:cNvSpPr>
      </xdr:nvSpPr>
      <xdr:spPr bwMode="auto">
        <a:xfrm>
          <a:off x="1416504" y="113515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42</xdr:row>
      <xdr:rowOff>3175</xdr:rowOff>
    </xdr:from>
    <xdr:to>
      <xdr:col>63</xdr:col>
      <xdr:colOff>28575</xdr:colOff>
      <xdr:row>42</xdr:row>
      <xdr:rowOff>3175</xdr:rowOff>
    </xdr:to>
    <xdr:sp macro="" textlink="">
      <xdr:nvSpPr>
        <xdr:cNvPr id="624" name="Text Box 32">
          <a:extLst>
            <a:ext uri="{FF2B5EF4-FFF2-40B4-BE49-F238E27FC236}">
              <a16:creationId xmlns:a16="http://schemas.microsoft.com/office/drawing/2014/main" id="{001CBBEE-9994-4C6C-8304-8213373ECF4E}"/>
            </a:ext>
          </a:extLst>
        </xdr:cNvPr>
        <xdr:cNvSpPr txBox="1">
          <a:spLocks noChangeArrowheads="1"/>
        </xdr:cNvSpPr>
      </xdr:nvSpPr>
      <xdr:spPr bwMode="auto">
        <a:xfrm>
          <a:off x="7376432" y="11351532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42</xdr:row>
      <xdr:rowOff>3175</xdr:rowOff>
    </xdr:from>
    <xdr:to>
      <xdr:col>43</xdr:col>
      <xdr:colOff>0</xdr:colOff>
      <xdr:row>42</xdr:row>
      <xdr:rowOff>3175</xdr:rowOff>
    </xdr:to>
    <xdr:sp macro="" textlink="">
      <xdr:nvSpPr>
        <xdr:cNvPr id="625" name="Text Box 33">
          <a:extLst>
            <a:ext uri="{FF2B5EF4-FFF2-40B4-BE49-F238E27FC236}">
              <a16:creationId xmlns:a16="http://schemas.microsoft.com/office/drawing/2014/main" id="{50D7FEC5-197D-4998-8D41-47CADC28432E}"/>
            </a:ext>
          </a:extLst>
        </xdr:cNvPr>
        <xdr:cNvSpPr txBox="1">
          <a:spLocks noChangeArrowheads="1"/>
        </xdr:cNvSpPr>
      </xdr:nvSpPr>
      <xdr:spPr bwMode="auto">
        <a:xfrm>
          <a:off x="1394279" y="113515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42</xdr:row>
      <xdr:rowOff>3175</xdr:rowOff>
    </xdr:from>
    <xdr:to>
      <xdr:col>43</xdr:col>
      <xdr:colOff>0</xdr:colOff>
      <xdr:row>42</xdr:row>
      <xdr:rowOff>3175</xdr:rowOff>
    </xdr:to>
    <xdr:sp macro="" textlink="">
      <xdr:nvSpPr>
        <xdr:cNvPr id="626" name="Text Box 34">
          <a:extLst>
            <a:ext uri="{FF2B5EF4-FFF2-40B4-BE49-F238E27FC236}">
              <a16:creationId xmlns:a16="http://schemas.microsoft.com/office/drawing/2014/main" id="{48010990-882E-42A3-9DAB-798E3084E676}"/>
            </a:ext>
          </a:extLst>
        </xdr:cNvPr>
        <xdr:cNvSpPr txBox="1">
          <a:spLocks noChangeArrowheads="1"/>
        </xdr:cNvSpPr>
      </xdr:nvSpPr>
      <xdr:spPr bwMode="auto">
        <a:xfrm>
          <a:off x="1394279" y="113515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42</xdr:row>
      <xdr:rowOff>3175</xdr:rowOff>
    </xdr:from>
    <xdr:to>
      <xdr:col>63</xdr:col>
      <xdr:colOff>542925</xdr:colOff>
      <xdr:row>42</xdr:row>
      <xdr:rowOff>3175</xdr:rowOff>
    </xdr:to>
    <xdr:sp macro="" textlink="">
      <xdr:nvSpPr>
        <xdr:cNvPr id="627" name="Text Box 35">
          <a:extLst>
            <a:ext uri="{FF2B5EF4-FFF2-40B4-BE49-F238E27FC236}">
              <a16:creationId xmlns:a16="http://schemas.microsoft.com/office/drawing/2014/main" id="{2DAA8E7F-CB81-4E07-B88D-97B536F3062D}"/>
            </a:ext>
          </a:extLst>
        </xdr:cNvPr>
        <xdr:cNvSpPr txBox="1">
          <a:spLocks noChangeArrowheads="1"/>
        </xdr:cNvSpPr>
      </xdr:nvSpPr>
      <xdr:spPr bwMode="auto">
        <a:xfrm>
          <a:off x="6457950" y="11351532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18</xdr:row>
      <xdr:rowOff>0</xdr:rowOff>
    </xdr:from>
    <xdr:to>
      <xdr:col>43</xdr:col>
      <xdr:colOff>352425</xdr:colOff>
      <xdr:row>18</xdr:row>
      <xdr:rowOff>0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F063C1C6-641F-40E9-9D15-6EFB82C5292B}"/>
            </a:ext>
          </a:extLst>
        </xdr:cNvPr>
        <xdr:cNvSpPr txBox="1">
          <a:spLocks noChangeArrowheads="1"/>
        </xdr:cNvSpPr>
      </xdr:nvSpPr>
      <xdr:spPr bwMode="auto">
        <a:xfrm>
          <a:off x="1416504" y="470807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18</xdr:row>
      <xdr:rowOff>0</xdr:rowOff>
    </xdr:from>
    <xdr:to>
      <xdr:col>65</xdr:col>
      <xdr:colOff>0</xdr:colOff>
      <xdr:row>18</xdr:row>
      <xdr:rowOff>0</xdr:rowOff>
    </xdr:to>
    <xdr:sp macro="" textlink="">
      <xdr:nvSpPr>
        <xdr:cNvPr id="629" name="Text Box 5">
          <a:extLst>
            <a:ext uri="{FF2B5EF4-FFF2-40B4-BE49-F238E27FC236}">
              <a16:creationId xmlns:a16="http://schemas.microsoft.com/office/drawing/2014/main" id="{96E05CC1-C74D-4668-B4C1-352EF53B2B25}"/>
            </a:ext>
          </a:extLst>
        </xdr:cNvPr>
        <xdr:cNvSpPr txBox="1">
          <a:spLocks noChangeArrowheads="1"/>
        </xdr:cNvSpPr>
      </xdr:nvSpPr>
      <xdr:spPr bwMode="auto">
        <a:xfrm>
          <a:off x="7557407" y="4708071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18</xdr:row>
      <xdr:rowOff>0</xdr:rowOff>
    </xdr:from>
    <xdr:to>
      <xdr:col>43</xdr:col>
      <xdr:colOff>0</xdr:colOff>
      <xdr:row>18</xdr:row>
      <xdr:rowOff>0</xdr:rowOff>
    </xdr:to>
    <xdr:sp macro="" textlink="">
      <xdr:nvSpPr>
        <xdr:cNvPr id="630" name="Text Box 6">
          <a:extLst>
            <a:ext uri="{FF2B5EF4-FFF2-40B4-BE49-F238E27FC236}">
              <a16:creationId xmlns:a16="http://schemas.microsoft.com/office/drawing/2014/main" id="{99545377-0DE3-4951-AC46-F9ED1C0E1FC7}"/>
            </a:ext>
          </a:extLst>
        </xdr:cNvPr>
        <xdr:cNvSpPr txBox="1">
          <a:spLocks noChangeArrowheads="1"/>
        </xdr:cNvSpPr>
      </xdr:nvSpPr>
      <xdr:spPr bwMode="auto">
        <a:xfrm>
          <a:off x="1392011" y="47080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18</xdr:row>
      <xdr:rowOff>0</xdr:rowOff>
    </xdr:from>
    <xdr:to>
      <xdr:col>43</xdr:col>
      <xdr:colOff>0</xdr:colOff>
      <xdr:row>18</xdr:row>
      <xdr:rowOff>0</xdr:rowOff>
    </xdr:to>
    <xdr:sp macro="" textlink="">
      <xdr:nvSpPr>
        <xdr:cNvPr id="631" name="Text Box 9">
          <a:extLst>
            <a:ext uri="{FF2B5EF4-FFF2-40B4-BE49-F238E27FC236}">
              <a16:creationId xmlns:a16="http://schemas.microsoft.com/office/drawing/2014/main" id="{7FE0BBA5-F1AD-494D-8A37-14CFE0379567}"/>
            </a:ext>
          </a:extLst>
        </xdr:cNvPr>
        <xdr:cNvSpPr txBox="1">
          <a:spLocks noChangeArrowheads="1"/>
        </xdr:cNvSpPr>
      </xdr:nvSpPr>
      <xdr:spPr bwMode="auto">
        <a:xfrm>
          <a:off x="1392011" y="47080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18</xdr:row>
      <xdr:rowOff>0</xdr:rowOff>
    </xdr:from>
    <xdr:to>
      <xdr:col>65</xdr:col>
      <xdr:colOff>0</xdr:colOff>
      <xdr:row>18</xdr:row>
      <xdr:rowOff>0</xdr:rowOff>
    </xdr:to>
    <xdr:sp macro="" textlink="">
      <xdr:nvSpPr>
        <xdr:cNvPr id="632" name="Text Box 10">
          <a:extLst>
            <a:ext uri="{FF2B5EF4-FFF2-40B4-BE49-F238E27FC236}">
              <a16:creationId xmlns:a16="http://schemas.microsoft.com/office/drawing/2014/main" id="{5ED84F20-4E12-48C2-8405-FA5FF680E065}"/>
            </a:ext>
          </a:extLst>
        </xdr:cNvPr>
        <xdr:cNvSpPr txBox="1">
          <a:spLocks noChangeArrowheads="1"/>
        </xdr:cNvSpPr>
      </xdr:nvSpPr>
      <xdr:spPr bwMode="auto">
        <a:xfrm>
          <a:off x="6496050" y="4708071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30</xdr:row>
      <xdr:rowOff>0</xdr:rowOff>
    </xdr:from>
    <xdr:to>
      <xdr:col>43</xdr:col>
      <xdr:colOff>352425</xdr:colOff>
      <xdr:row>30</xdr:row>
      <xdr:rowOff>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F40F87A8-9FD8-4000-886E-6FCE8F5BB49B}"/>
            </a:ext>
          </a:extLst>
        </xdr:cNvPr>
        <xdr:cNvSpPr txBox="1">
          <a:spLocks noChangeArrowheads="1"/>
        </xdr:cNvSpPr>
      </xdr:nvSpPr>
      <xdr:spPr bwMode="auto">
        <a:xfrm>
          <a:off x="1416504" y="80282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634" name="Text Box 5">
          <a:extLst>
            <a:ext uri="{FF2B5EF4-FFF2-40B4-BE49-F238E27FC236}">
              <a16:creationId xmlns:a16="http://schemas.microsoft.com/office/drawing/2014/main" id="{5766B5A7-C0C3-41DA-984C-B4A66C65BB5D}"/>
            </a:ext>
          </a:extLst>
        </xdr:cNvPr>
        <xdr:cNvSpPr txBox="1">
          <a:spLocks noChangeArrowheads="1"/>
        </xdr:cNvSpPr>
      </xdr:nvSpPr>
      <xdr:spPr bwMode="auto">
        <a:xfrm>
          <a:off x="7557407" y="8028214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DE4BFC71-EED7-48FE-8525-3215CF5A8CF7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9723ECD4-8F61-423B-A166-F520E5BEF2F1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637" name="Text Box 10">
          <a:extLst>
            <a:ext uri="{FF2B5EF4-FFF2-40B4-BE49-F238E27FC236}">
              <a16:creationId xmlns:a16="http://schemas.microsoft.com/office/drawing/2014/main" id="{278FD24B-F2F7-45E7-9499-36263811C21D}"/>
            </a:ext>
          </a:extLst>
        </xdr:cNvPr>
        <xdr:cNvSpPr txBox="1">
          <a:spLocks noChangeArrowheads="1"/>
        </xdr:cNvSpPr>
      </xdr:nvSpPr>
      <xdr:spPr bwMode="auto">
        <a:xfrm>
          <a:off x="6496050" y="8028214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42</xdr:row>
      <xdr:rowOff>0</xdr:rowOff>
    </xdr:from>
    <xdr:to>
      <xdr:col>43</xdr:col>
      <xdr:colOff>352425</xdr:colOff>
      <xdr:row>42</xdr:row>
      <xdr:rowOff>0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A06EDA1B-6EBE-43F8-AA0B-0EDBE340D85C}"/>
            </a:ext>
          </a:extLst>
        </xdr:cNvPr>
        <xdr:cNvSpPr txBox="1">
          <a:spLocks noChangeArrowheads="1"/>
        </xdr:cNvSpPr>
      </xdr:nvSpPr>
      <xdr:spPr bwMode="auto">
        <a:xfrm>
          <a:off x="1416504" y="1134835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639" name="Text Box 5">
          <a:extLst>
            <a:ext uri="{FF2B5EF4-FFF2-40B4-BE49-F238E27FC236}">
              <a16:creationId xmlns:a16="http://schemas.microsoft.com/office/drawing/2014/main" id="{CE690D22-5997-43E6-B360-2DC7040AC316}"/>
            </a:ext>
          </a:extLst>
        </xdr:cNvPr>
        <xdr:cNvSpPr txBox="1">
          <a:spLocks noChangeArrowheads="1"/>
        </xdr:cNvSpPr>
      </xdr:nvSpPr>
      <xdr:spPr bwMode="auto">
        <a:xfrm>
          <a:off x="7557407" y="1134835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640" name="Text Box 6">
          <a:extLst>
            <a:ext uri="{FF2B5EF4-FFF2-40B4-BE49-F238E27FC236}">
              <a16:creationId xmlns:a16="http://schemas.microsoft.com/office/drawing/2014/main" id="{CFA47064-3050-4311-873F-64E9FBDA1133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C298D5E3-5017-453C-9B45-0E539F4F696D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642" name="Text Box 10">
          <a:extLst>
            <a:ext uri="{FF2B5EF4-FFF2-40B4-BE49-F238E27FC236}">
              <a16:creationId xmlns:a16="http://schemas.microsoft.com/office/drawing/2014/main" id="{2A5D539C-29EA-4B4B-9163-EA8C7B9CCA2C}"/>
            </a:ext>
          </a:extLst>
        </xdr:cNvPr>
        <xdr:cNvSpPr txBox="1">
          <a:spLocks noChangeArrowheads="1"/>
        </xdr:cNvSpPr>
      </xdr:nvSpPr>
      <xdr:spPr bwMode="auto">
        <a:xfrm>
          <a:off x="6496050" y="11348357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29</xdr:row>
      <xdr:rowOff>250825</xdr:rowOff>
    </xdr:from>
    <xdr:to>
      <xdr:col>43</xdr:col>
      <xdr:colOff>352425</xdr:colOff>
      <xdr:row>29</xdr:row>
      <xdr:rowOff>250825</xdr:rowOff>
    </xdr:to>
    <xdr:sp macro="" textlink="">
      <xdr:nvSpPr>
        <xdr:cNvPr id="643" name="Text Box 17">
          <a:extLst>
            <a:ext uri="{FF2B5EF4-FFF2-40B4-BE49-F238E27FC236}">
              <a16:creationId xmlns:a16="http://schemas.microsoft.com/office/drawing/2014/main" id="{3AB2A2E2-C8C9-4543-B5BF-57F06A0A7CA2}"/>
            </a:ext>
          </a:extLst>
        </xdr:cNvPr>
        <xdr:cNvSpPr txBox="1">
          <a:spLocks noChangeArrowheads="1"/>
        </xdr:cNvSpPr>
      </xdr:nvSpPr>
      <xdr:spPr bwMode="auto">
        <a:xfrm>
          <a:off x="1416504" y="8020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29</xdr:row>
      <xdr:rowOff>250825</xdr:rowOff>
    </xdr:from>
    <xdr:to>
      <xdr:col>63</xdr:col>
      <xdr:colOff>28575</xdr:colOff>
      <xdr:row>29</xdr:row>
      <xdr:rowOff>250825</xdr:rowOff>
    </xdr:to>
    <xdr:sp macro="" textlink="">
      <xdr:nvSpPr>
        <xdr:cNvPr id="644" name="Text Box 18">
          <a:extLst>
            <a:ext uri="{FF2B5EF4-FFF2-40B4-BE49-F238E27FC236}">
              <a16:creationId xmlns:a16="http://schemas.microsoft.com/office/drawing/2014/main" id="{97202F9F-48C2-4D7C-A680-A6EA1483D877}"/>
            </a:ext>
          </a:extLst>
        </xdr:cNvPr>
        <xdr:cNvSpPr txBox="1">
          <a:spLocks noChangeArrowheads="1"/>
        </xdr:cNvSpPr>
      </xdr:nvSpPr>
      <xdr:spPr bwMode="auto">
        <a:xfrm>
          <a:off x="7376432" y="802050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298D486B-F4FC-4092-B6AD-A7937112F372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646" name="Text Box 20">
          <a:extLst>
            <a:ext uri="{FF2B5EF4-FFF2-40B4-BE49-F238E27FC236}">
              <a16:creationId xmlns:a16="http://schemas.microsoft.com/office/drawing/2014/main" id="{A0CF477D-604C-493C-9FBA-E9C014C0ED08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29</xdr:row>
      <xdr:rowOff>250825</xdr:rowOff>
    </xdr:from>
    <xdr:to>
      <xdr:col>63</xdr:col>
      <xdr:colOff>542925</xdr:colOff>
      <xdr:row>29</xdr:row>
      <xdr:rowOff>250825</xdr:rowOff>
    </xdr:to>
    <xdr:sp macro="" textlink="">
      <xdr:nvSpPr>
        <xdr:cNvPr id="647" name="Text Box 21">
          <a:extLst>
            <a:ext uri="{FF2B5EF4-FFF2-40B4-BE49-F238E27FC236}">
              <a16:creationId xmlns:a16="http://schemas.microsoft.com/office/drawing/2014/main" id="{481C7DC7-8DBE-449D-8D9A-0D79B5C666CE}"/>
            </a:ext>
          </a:extLst>
        </xdr:cNvPr>
        <xdr:cNvSpPr txBox="1">
          <a:spLocks noChangeArrowheads="1"/>
        </xdr:cNvSpPr>
      </xdr:nvSpPr>
      <xdr:spPr bwMode="auto">
        <a:xfrm>
          <a:off x="6457950" y="802050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30</xdr:row>
      <xdr:rowOff>0</xdr:rowOff>
    </xdr:from>
    <xdr:to>
      <xdr:col>43</xdr:col>
      <xdr:colOff>352425</xdr:colOff>
      <xdr:row>30</xdr:row>
      <xdr:rowOff>0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B2A2E710-21B6-40D9-8812-7450DA9DD177}"/>
            </a:ext>
          </a:extLst>
        </xdr:cNvPr>
        <xdr:cNvSpPr txBox="1">
          <a:spLocks noChangeArrowheads="1"/>
        </xdr:cNvSpPr>
      </xdr:nvSpPr>
      <xdr:spPr bwMode="auto">
        <a:xfrm>
          <a:off x="1416504" y="80282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649" name="Text Box 5">
          <a:extLst>
            <a:ext uri="{FF2B5EF4-FFF2-40B4-BE49-F238E27FC236}">
              <a16:creationId xmlns:a16="http://schemas.microsoft.com/office/drawing/2014/main" id="{5FBAE7C2-7C53-493C-948A-697712E08FFB}"/>
            </a:ext>
          </a:extLst>
        </xdr:cNvPr>
        <xdr:cNvSpPr txBox="1">
          <a:spLocks noChangeArrowheads="1"/>
        </xdr:cNvSpPr>
      </xdr:nvSpPr>
      <xdr:spPr bwMode="auto">
        <a:xfrm>
          <a:off x="7557407" y="8028214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DDF1A603-DA9F-4AE4-BC52-C4EF061A4006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651" name="Text Box 9">
          <a:extLst>
            <a:ext uri="{FF2B5EF4-FFF2-40B4-BE49-F238E27FC236}">
              <a16:creationId xmlns:a16="http://schemas.microsoft.com/office/drawing/2014/main" id="{1213CA6B-CD80-4117-87BD-2B19C67A3EBB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652" name="Text Box 10">
          <a:extLst>
            <a:ext uri="{FF2B5EF4-FFF2-40B4-BE49-F238E27FC236}">
              <a16:creationId xmlns:a16="http://schemas.microsoft.com/office/drawing/2014/main" id="{51383ECE-186D-4930-84E8-70904C9306AC}"/>
            </a:ext>
          </a:extLst>
        </xdr:cNvPr>
        <xdr:cNvSpPr txBox="1">
          <a:spLocks noChangeArrowheads="1"/>
        </xdr:cNvSpPr>
      </xdr:nvSpPr>
      <xdr:spPr bwMode="auto">
        <a:xfrm>
          <a:off x="6496050" y="8028214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41</xdr:row>
      <xdr:rowOff>250825</xdr:rowOff>
    </xdr:from>
    <xdr:to>
      <xdr:col>43</xdr:col>
      <xdr:colOff>352425</xdr:colOff>
      <xdr:row>41</xdr:row>
      <xdr:rowOff>250825</xdr:rowOff>
    </xdr:to>
    <xdr:sp macro="" textlink="">
      <xdr:nvSpPr>
        <xdr:cNvPr id="653" name="Text Box 17">
          <a:extLst>
            <a:ext uri="{FF2B5EF4-FFF2-40B4-BE49-F238E27FC236}">
              <a16:creationId xmlns:a16="http://schemas.microsoft.com/office/drawing/2014/main" id="{E1FC688E-6880-41DE-B101-79AAE465D5CD}"/>
            </a:ext>
          </a:extLst>
        </xdr:cNvPr>
        <xdr:cNvSpPr txBox="1">
          <a:spLocks noChangeArrowheads="1"/>
        </xdr:cNvSpPr>
      </xdr:nvSpPr>
      <xdr:spPr bwMode="auto">
        <a:xfrm>
          <a:off x="1416504" y="113406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41</xdr:row>
      <xdr:rowOff>250825</xdr:rowOff>
    </xdr:from>
    <xdr:to>
      <xdr:col>63</xdr:col>
      <xdr:colOff>28575</xdr:colOff>
      <xdr:row>41</xdr:row>
      <xdr:rowOff>250825</xdr:rowOff>
    </xdr:to>
    <xdr:sp macro="" textlink="">
      <xdr:nvSpPr>
        <xdr:cNvPr id="654" name="Text Box 18">
          <a:extLst>
            <a:ext uri="{FF2B5EF4-FFF2-40B4-BE49-F238E27FC236}">
              <a16:creationId xmlns:a16="http://schemas.microsoft.com/office/drawing/2014/main" id="{8D2D6579-EF96-4730-B1FE-BEC316813280}"/>
            </a:ext>
          </a:extLst>
        </xdr:cNvPr>
        <xdr:cNvSpPr txBox="1">
          <a:spLocks noChangeArrowheads="1"/>
        </xdr:cNvSpPr>
      </xdr:nvSpPr>
      <xdr:spPr bwMode="auto">
        <a:xfrm>
          <a:off x="7376432" y="11340646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41</xdr:row>
      <xdr:rowOff>250825</xdr:rowOff>
    </xdr:from>
    <xdr:to>
      <xdr:col>43</xdr:col>
      <xdr:colOff>0</xdr:colOff>
      <xdr:row>41</xdr:row>
      <xdr:rowOff>250825</xdr:rowOff>
    </xdr:to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AEBF5F05-5F87-433B-8A9E-D66312A901C3}"/>
            </a:ext>
          </a:extLst>
        </xdr:cNvPr>
        <xdr:cNvSpPr txBox="1">
          <a:spLocks noChangeArrowheads="1"/>
        </xdr:cNvSpPr>
      </xdr:nvSpPr>
      <xdr:spPr bwMode="auto">
        <a:xfrm>
          <a:off x="1394279" y="113406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41</xdr:row>
      <xdr:rowOff>250825</xdr:rowOff>
    </xdr:from>
    <xdr:to>
      <xdr:col>43</xdr:col>
      <xdr:colOff>0</xdr:colOff>
      <xdr:row>41</xdr:row>
      <xdr:rowOff>250825</xdr:rowOff>
    </xdr:to>
    <xdr:sp macro="" textlink="">
      <xdr:nvSpPr>
        <xdr:cNvPr id="656" name="Text Box 20">
          <a:extLst>
            <a:ext uri="{FF2B5EF4-FFF2-40B4-BE49-F238E27FC236}">
              <a16:creationId xmlns:a16="http://schemas.microsoft.com/office/drawing/2014/main" id="{D130CE23-A212-4CA5-8013-B2242E2DF81C}"/>
            </a:ext>
          </a:extLst>
        </xdr:cNvPr>
        <xdr:cNvSpPr txBox="1">
          <a:spLocks noChangeArrowheads="1"/>
        </xdr:cNvSpPr>
      </xdr:nvSpPr>
      <xdr:spPr bwMode="auto">
        <a:xfrm>
          <a:off x="1394279" y="113406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41</xdr:row>
      <xdr:rowOff>250825</xdr:rowOff>
    </xdr:from>
    <xdr:to>
      <xdr:col>63</xdr:col>
      <xdr:colOff>542925</xdr:colOff>
      <xdr:row>41</xdr:row>
      <xdr:rowOff>250825</xdr:rowOff>
    </xdr:to>
    <xdr:sp macro="" textlink="">
      <xdr:nvSpPr>
        <xdr:cNvPr id="657" name="Text Box 21">
          <a:extLst>
            <a:ext uri="{FF2B5EF4-FFF2-40B4-BE49-F238E27FC236}">
              <a16:creationId xmlns:a16="http://schemas.microsoft.com/office/drawing/2014/main" id="{65E28004-D4AB-4789-8E3E-FDBB373232A5}"/>
            </a:ext>
          </a:extLst>
        </xdr:cNvPr>
        <xdr:cNvSpPr txBox="1">
          <a:spLocks noChangeArrowheads="1"/>
        </xdr:cNvSpPr>
      </xdr:nvSpPr>
      <xdr:spPr bwMode="auto">
        <a:xfrm>
          <a:off x="6457950" y="11340646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42</xdr:row>
      <xdr:rowOff>0</xdr:rowOff>
    </xdr:from>
    <xdr:to>
      <xdr:col>43</xdr:col>
      <xdr:colOff>352425</xdr:colOff>
      <xdr:row>42</xdr:row>
      <xdr:rowOff>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4173F889-7B87-421C-B2E7-E43B6939E1D7}"/>
            </a:ext>
          </a:extLst>
        </xdr:cNvPr>
        <xdr:cNvSpPr txBox="1">
          <a:spLocks noChangeArrowheads="1"/>
        </xdr:cNvSpPr>
      </xdr:nvSpPr>
      <xdr:spPr bwMode="auto">
        <a:xfrm>
          <a:off x="1416504" y="1134835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659" name="Text Box 5">
          <a:extLst>
            <a:ext uri="{FF2B5EF4-FFF2-40B4-BE49-F238E27FC236}">
              <a16:creationId xmlns:a16="http://schemas.microsoft.com/office/drawing/2014/main" id="{C155FE93-E502-4541-8737-A550BD447D01}"/>
            </a:ext>
          </a:extLst>
        </xdr:cNvPr>
        <xdr:cNvSpPr txBox="1">
          <a:spLocks noChangeArrowheads="1"/>
        </xdr:cNvSpPr>
      </xdr:nvSpPr>
      <xdr:spPr bwMode="auto">
        <a:xfrm>
          <a:off x="7557407" y="1134835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660" name="Text Box 6">
          <a:extLst>
            <a:ext uri="{FF2B5EF4-FFF2-40B4-BE49-F238E27FC236}">
              <a16:creationId xmlns:a16="http://schemas.microsoft.com/office/drawing/2014/main" id="{CE166D1A-03EB-48CC-B04F-D1A3ECCF311D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661" name="Text Box 9">
          <a:extLst>
            <a:ext uri="{FF2B5EF4-FFF2-40B4-BE49-F238E27FC236}">
              <a16:creationId xmlns:a16="http://schemas.microsoft.com/office/drawing/2014/main" id="{F524BBFA-C837-47F3-8281-078EA9C50641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662" name="Text Box 10">
          <a:extLst>
            <a:ext uri="{FF2B5EF4-FFF2-40B4-BE49-F238E27FC236}">
              <a16:creationId xmlns:a16="http://schemas.microsoft.com/office/drawing/2014/main" id="{0FDFFA33-577E-474D-A5E6-9220B36B5F96}"/>
            </a:ext>
          </a:extLst>
        </xdr:cNvPr>
        <xdr:cNvSpPr txBox="1">
          <a:spLocks noChangeArrowheads="1"/>
        </xdr:cNvSpPr>
      </xdr:nvSpPr>
      <xdr:spPr bwMode="auto">
        <a:xfrm>
          <a:off x="6496050" y="11348357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29</xdr:row>
      <xdr:rowOff>250825</xdr:rowOff>
    </xdr:from>
    <xdr:to>
      <xdr:col>43</xdr:col>
      <xdr:colOff>352425</xdr:colOff>
      <xdr:row>29</xdr:row>
      <xdr:rowOff>250825</xdr:rowOff>
    </xdr:to>
    <xdr:sp macro="" textlink="">
      <xdr:nvSpPr>
        <xdr:cNvPr id="663" name="Text Box 17">
          <a:extLst>
            <a:ext uri="{FF2B5EF4-FFF2-40B4-BE49-F238E27FC236}">
              <a16:creationId xmlns:a16="http://schemas.microsoft.com/office/drawing/2014/main" id="{A8FC38CE-2923-4FEF-981A-47AE057BB761}"/>
            </a:ext>
          </a:extLst>
        </xdr:cNvPr>
        <xdr:cNvSpPr txBox="1">
          <a:spLocks noChangeArrowheads="1"/>
        </xdr:cNvSpPr>
      </xdr:nvSpPr>
      <xdr:spPr bwMode="auto">
        <a:xfrm>
          <a:off x="1416504" y="8020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29</xdr:row>
      <xdr:rowOff>250825</xdr:rowOff>
    </xdr:from>
    <xdr:to>
      <xdr:col>63</xdr:col>
      <xdr:colOff>28575</xdr:colOff>
      <xdr:row>29</xdr:row>
      <xdr:rowOff>250825</xdr:rowOff>
    </xdr:to>
    <xdr:sp macro="" textlink="">
      <xdr:nvSpPr>
        <xdr:cNvPr id="664" name="Text Box 18">
          <a:extLst>
            <a:ext uri="{FF2B5EF4-FFF2-40B4-BE49-F238E27FC236}">
              <a16:creationId xmlns:a16="http://schemas.microsoft.com/office/drawing/2014/main" id="{77ACCC90-2D83-423E-863B-4AC78E80EADF}"/>
            </a:ext>
          </a:extLst>
        </xdr:cNvPr>
        <xdr:cNvSpPr txBox="1">
          <a:spLocks noChangeArrowheads="1"/>
        </xdr:cNvSpPr>
      </xdr:nvSpPr>
      <xdr:spPr bwMode="auto">
        <a:xfrm>
          <a:off x="7376432" y="802050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1A1A95B0-95D1-47DA-A9E7-9A742E6C157D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666" name="Text Box 20">
          <a:extLst>
            <a:ext uri="{FF2B5EF4-FFF2-40B4-BE49-F238E27FC236}">
              <a16:creationId xmlns:a16="http://schemas.microsoft.com/office/drawing/2014/main" id="{ACA11216-9152-41DC-93AC-C5059B5D5554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29</xdr:row>
      <xdr:rowOff>250825</xdr:rowOff>
    </xdr:from>
    <xdr:to>
      <xdr:col>63</xdr:col>
      <xdr:colOff>542925</xdr:colOff>
      <xdr:row>29</xdr:row>
      <xdr:rowOff>250825</xdr:rowOff>
    </xdr:to>
    <xdr:sp macro="" textlink="">
      <xdr:nvSpPr>
        <xdr:cNvPr id="667" name="Text Box 21">
          <a:extLst>
            <a:ext uri="{FF2B5EF4-FFF2-40B4-BE49-F238E27FC236}">
              <a16:creationId xmlns:a16="http://schemas.microsoft.com/office/drawing/2014/main" id="{4D7BEEEE-6513-4A7C-86BF-23DB8F87D758}"/>
            </a:ext>
          </a:extLst>
        </xdr:cNvPr>
        <xdr:cNvSpPr txBox="1">
          <a:spLocks noChangeArrowheads="1"/>
        </xdr:cNvSpPr>
      </xdr:nvSpPr>
      <xdr:spPr bwMode="auto">
        <a:xfrm>
          <a:off x="6457950" y="802050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19050</xdr:colOff>
      <xdr:row>108</xdr:row>
      <xdr:rowOff>0</xdr:rowOff>
    </xdr:from>
    <xdr:to>
      <xdr:col>43</xdr:col>
      <xdr:colOff>352425</xdr:colOff>
      <xdr:row>108</xdr:row>
      <xdr:rowOff>0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5AE59533-90FF-4FFC-BFB1-1511A1A196F8}"/>
            </a:ext>
          </a:extLst>
        </xdr:cNvPr>
        <xdr:cNvSpPr txBox="1">
          <a:spLocks noChangeArrowheads="1"/>
        </xdr:cNvSpPr>
      </xdr:nvSpPr>
      <xdr:spPr bwMode="auto">
        <a:xfrm>
          <a:off x="1406979" y="28221214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108</xdr:row>
      <xdr:rowOff>0</xdr:rowOff>
    </xdr:from>
    <xdr:to>
      <xdr:col>43</xdr:col>
      <xdr:colOff>0</xdr:colOff>
      <xdr:row>108</xdr:row>
      <xdr:rowOff>0</xdr:rowOff>
    </xdr:to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D7C0890D-0A0D-4889-86E4-1807BB10D553}"/>
            </a:ext>
          </a:extLst>
        </xdr:cNvPr>
        <xdr:cNvSpPr txBox="1">
          <a:spLocks noChangeArrowheads="1"/>
        </xdr:cNvSpPr>
      </xdr:nvSpPr>
      <xdr:spPr bwMode="auto">
        <a:xfrm>
          <a:off x="1392011" y="28221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108</xdr:row>
      <xdr:rowOff>0</xdr:rowOff>
    </xdr:from>
    <xdr:to>
      <xdr:col>65</xdr:col>
      <xdr:colOff>0</xdr:colOff>
      <xdr:row>108</xdr:row>
      <xdr:rowOff>0</xdr:rowOff>
    </xdr:to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61332A31-A18D-462B-9487-2A79508FE960}"/>
            </a:ext>
          </a:extLst>
        </xdr:cNvPr>
        <xdr:cNvSpPr txBox="1">
          <a:spLocks noChangeArrowheads="1"/>
        </xdr:cNvSpPr>
      </xdr:nvSpPr>
      <xdr:spPr bwMode="auto">
        <a:xfrm>
          <a:off x="7557407" y="28221214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126</xdr:row>
      <xdr:rowOff>0</xdr:rowOff>
    </xdr:from>
    <xdr:to>
      <xdr:col>43</xdr:col>
      <xdr:colOff>352425</xdr:colOff>
      <xdr:row>126</xdr:row>
      <xdr:rowOff>0</xdr:rowOff>
    </xdr:to>
    <xdr:sp macro="" textlink="">
      <xdr:nvSpPr>
        <xdr:cNvPr id="671" name="Text Box 4">
          <a:extLst>
            <a:ext uri="{FF2B5EF4-FFF2-40B4-BE49-F238E27FC236}">
              <a16:creationId xmlns:a16="http://schemas.microsoft.com/office/drawing/2014/main" id="{AF219B59-7354-4E5D-8E73-95EA54006818}"/>
            </a:ext>
          </a:extLst>
        </xdr:cNvPr>
        <xdr:cNvSpPr txBox="1">
          <a:spLocks noChangeArrowheads="1"/>
        </xdr:cNvSpPr>
      </xdr:nvSpPr>
      <xdr:spPr bwMode="auto">
        <a:xfrm>
          <a:off x="1406979" y="33323893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126</xdr:row>
      <xdr:rowOff>0</xdr:rowOff>
    </xdr:from>
    <xdr:to>
      <xdr:col>43</xdr:col>
      <xdr:colOff>0</xdr:colOff>
      <xdr:row>126</xdr:row>
      <xdr:rowOff>0</xdr:rowOff>
    </xdr:to>
    <xdr:sp macro="" textlink="">
      <xdr:nvSpPr>
        <xdr:cNvPr id="672" name="Text Box 7">
          <a:extLst>
            <a:ext uri="{FF2B5EF4-FFF2-40B4-BE49-F238E27FC236}">
              <a16:creationId xmlns:a16="http://schemas.microsoft.com/office/drawing/2014/main" id="{A778913F-BB69-43E4-BDE6-235DE305A3A1}"/>
            </a:ext>
          </a:extLst>
        </xdr:cNvPr>
        <xdr:cNvSpPr txBox="1">
          <a:spLocks noChangeArrowheads="1"/>
        </xdr:cNvSpPr>
      </xdr:nvSpPr>
      <xdr:spPr bwMode="auto">
        <a:xfrm>
          <a:off x="1392011" y="33323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126</xdr:row>
      <xdr:rowOff>0</xdr:rowOff>
    </xdr:from>
    <xdr:to>
      <xdr:col>65</xdr:col>
      <xdr:colOff>0</xdr:colOff>
      <xdr:row>126</xdr:row>
      <xdr:rowOff>0</xdr:rowOff>
    </xdr:to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1A3C8B01-CC1C-4A4E-B830-FD2D53543AFB}"/>
            </a:ext>
          </a:extLst>
        </xdr:cNvPr>
        <xdr:cNvSpPr txBox="1">
          <a:spLocks noChangeArrowheads="1"/>
        </xdr:cNvSpPr>
      </xdr:nvSpPr>
      <xdr:spPr bwMode="auto">
        <a:xfrm>
          <a:off x="7557407" y="33323893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144</xdr:row>
      <xdr:rowOff>0</xdr:rowOff>
    </xdr:from>
    <xdr:to>
      <xdr:col>43</xdr:col>
      <xdr:colOff>352425</xdr:colOff>
      <xdr:row>144</xdr:row>
      <xdr:rowOff>0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6820621F-C3E4-4E8F-8172-4ED3C595B3F3}"/>
            </a:ext>
          </a:extLst>
        </xdr:cNvPr>
        <xdr:cNvSpPr txBox="1">
          <a:spLocks noChangeArrowheads="1"/>
        </xdr:cNvSpPr>
      </xdr:nvSpPr>
      <xdr:spPr bwMode="auto">
        <a:xfrm>
          <a:off x="1406979" y="38535429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144</xdr:row>
      <xdr:rowOff>0</xdr:rowOff>
    </xdr:from>
    <xdr:to>
      <xdr:col>43</xdr:col>
      <xdr:colOff>0</xdr:colOff>
      <xdr:row>144</xdr:row>
      <xdr:rowOff>0</xdr:rowOff>
    </xdr:to>
    <xdr:sp macro="" textlink="">
      <xdr:nvSpPr>
        <xdr:cNvPr id="675" name="Text Box 7">
          <a:extLst>
            <a:ext uri="{FF2B5EF4-FFF2-40B4-BE49-F238E27FC236}">
              <a16:creationId xmlns:a16="http://schemas.microsoft.com/office/drawing/2014/main" id="{A9761436-2C62-4FC3-BC47-6BDBD029D136}"/>
            </a:ext>
          </a:extLst>
        </xdr:cNvPr>
        <xdr:cNvSpPr txBox="1">
          <a:spLocks noChangeArrowheads="1"/>
        </xdr:cNvSpPr>
      </xdr:nvSpPr>
      <xdr:spPr bwMode="auto">
        <a:xfrm>
          <a:off x="1392011" y="3853542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144</xdr:row>
      <xdr:rowOff>0</xdr:rowOff>
    </xdr:from>
    <xdr:to>
      <xdr:col>65</xdr:col>
      <xdr:colOff>0</xdr:colOff>
      <xdr:row>144</xdr:row>
      <xdr:rowOff>0</xdr:rowOff>
    </xdr:to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3C10BE05-CA2F-4CA6-8D2D-5649769EF2D0}"/>
            </a:ext>
          </a:extLst>
        </xdr:cNvPr>
        <xdr:cNvSpPr txBox="1">
          <a:spLocks noChangeArrowheads="1"/>
        </xdr:cNvSpPr>
      </xdr:nvSpPr>
      <xdr:spPr bwMode="auto">
        <a:xfrm>
          <a:off x="7557407" y="38535429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7712892E-0B74-46DD-AED5-B9FE2069C4E5}"/>
            </a:ext>
          </a:extLst>
        </xdr:cNvPr>
        <xdr:cNvSpPr txBox="1">
          <a:spLocks noChangeArrowheads="1"/>
        </xdr:cNvSpPr>
      </xdr:nvSpPr>
      <xdr:spPr bwMode="auto">
        <a:xfrm>
          <a:off x="1416504" y="6477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678" name="Text Box 5">
          <a:extLst>
            <a:ext uri="{FF2B5EF4-FFF2-40B4-BE49-F238E27FC236}">
              <a16:creationId xmlns:a16="http://schemas.microsoft.com/office/drawing/2014/main" id="{EE5175B4-A24D-481D-AF71-CA06794B6B6F}"/>
            </a:ext>
          </a:extLst>
        </xdr:cNvPr>
        <xdr:cNvSpPr txBox="1">
          <a:spLocks noChangeArrowheads="1"/>
        </xdr:cNvSpPr>
      </xdr:nvSpPr>
      <xdr:spPr bwMode="auto">
        <a:xfrm>
          <a:off x="7557407" y="64770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679" name="Text Box 6">
          <a:extLst>
            <a:ext uri="{FF2B5EF4-FFF2-40B4-BE49-F238E27FC236}">
              <a16:creationId xmlns:a16="http://schemas.microsoft.com/office/drawing/2014/main" id="{BC5D454E-8AAA-4A80-B2C4-DA07393CEC42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680" name="Text Box 9">
          <a:extLst>
            <a:ext uri="{FF2B5EF4-FFF2-40B4-BE49-F238E27FC236}">
              <a16:creationId xmlns:a16="http://schemas.microsoft.com/office/drawing/2014/main" id="{86401E13-4781-4763-AF24-4AF439BC571E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681" name="Text Box 10">
          <a:extLst>
            <a:ext uri="{FF2B5EF4-FFF2-40B4-BE49-F238E27FC236}">
              <a16:creationId xmlns:a16="http://schemas.microsoft.com/office/drawing/2014/main" id="{CD5E9E71-97C1-43A7-954F-0503C01A98D8}"/>
            </a:ext>
          </a:extLst>
        </xdr:cNvPr>
        <xdr:cNvSpPr txBox="1">
          <a:spLocks noChangeArrowheads="1"/>
        </xdr:cNvSpPr>
      </xdr:nvSpPr>
      <xdr:spPr bwMode="auto">
        <a:xfrm>
          <a:off x="6496050" y="6477000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23</xdr:row>
      <xdr:rowOff>250825</xdr:rowOff>
    </xdr:from>
    <xdr:to>
      <xdr:col>43</xdr:col>
      <xdr:colOff>352425</xdr:colOff>
      <xdr:row>23</xdr:row>
      <xdr:rowOff>250825</xdr:rowOff>
    </xdr:to>
    <xdr:sp macro="" textlink="">
      <xdr:nvSpPr>
        <xdr:cNvPr id="682" name="Text Box 17">
          <a:extLst>
            <a:ext uri="{FF2B5EF4-FFF2-40B4-BE49-F238E27FC236}">
              <a16:creationId xmlns:a16="http://schemas.microsoft.com/office/drawing/2014/main" id="{9477FCBB-6A58-4D0A-81A6-FF9226189115}"/>
            </a:ext>
          </a:extLst>
        </xdr:cNvPr>
        <xdr:cNvSpPr txBox="1">
          <a:spLocks noChangeArrowheads="1"/>
        </xdr:cNvSpPr>
      </xdr:nvSpPr>
      <xdr:spPr bwMode="auto">
        <a:xfrm>
          <a:off x="1416504" y="64692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23</xdr:row>
      <xdr:rowOff>250825</xdr:rowOff>
    </xdr:from>
    <xdr:to>
      <xdr:col>63</xdr:col>
      <xdr:colOff>28575</xdr:colOff>
      <xdr:row>23</xdr:row>
      <xdr:rowOff>250825</xdr:rowOff>
    </xdr:to>
    <xdr:sp macro="" textlink="">
      <xdr:nvSpPr>
        <xdr:cNvPr id="683" name="Text Box 18">
          <a:extLst>
            <a:ext uri="{FF2B5EF4-FFF2-40B4-BE49-F238E27FC236}">
              <a16:creationId xmlns:a16="http://schemas.microsoft.com/office/drawing/2014/main" id="{46666A89-959B-44B1-B4B6-B38FA1DF73C0}"/>
            </a:ext>
          </a:extLst>
        </xdr:cNvPr>
        <xdr:cNvSpPr txBox="1">
          <a:spLocks noChangeArrowheads="1"/>
        </xdr:cNvSpPr>
      </xdr:nvSpPr>
      <xdr:spPr bwMode="auto">
        <a:xfrm>
          <a:off x="7376432" y="6469289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4031ABF5-0093-4873-902E-ECFDC9DA9459}"/>
            </a:ext>
          </a:extLst>
        </xdr:cNvPr>
        <xdr:cNvSpPr txBox="1">
          <a:spLocks noChangeArrowheads="1"/>
        </xdr:cNvSpPr>
      </xdr:nvSpPr>
      <xdr:spPr bwMode="auto">
        <a:xfrm>
          <a:off x="1394279" y="6469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685" name="Text Box 20">
          <a:extLst>
            <a:ext uri="{FF2B5EF4-FFF2-40B4-BE49-F238E27FC236}">
              <a16:creationId xmlns:a16="http://schemas.microsoft.com/office/drawing/2014/main" id="{F5A8AA06-87F6-421E-B4CB-0F10223DBA1D}"/>
            </a:ext>
          </a:extLst>
        </xdr:cNvPr>
        <xdr:cNvSpPr txBox="1">
          <a:spLocks noChangeArrowheads="1"/>
        </xdr:cNvSpPr>
      </xdr:nvSpPr>
      <xdr:spPr bwMode="auto">
        <a:xfrm>
          <a:off x="1394279" y="6469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23</xdr:row>
      <xdr:rowOff>250825</xdr:rowOff>
    </xdr:from>
    <xdr:to>
      <xdr:col>63</xdr:col>
      <xdr:colOff>542925</xdr:colOff>
      <xdr:row>23</xdr:row>
      <xdr:rowOff>250825</xdr:rowOff>
    </xdr:to>
    <xdr:sp macro="" textlink="">
      <xdr:nvSpPr>
        <xdr:cNvPr id="686" name="Text Box 21">
          <a:extLst>
            <a:ext uri="{FF2B5EF4-FFF2-40B4-BE49-F238E27FC236}">
              <a16:creationId xmlns:a16="http://schemas.microsoft.com/office/drawing/2014/main" id="{C83539C1-15F0-408E-B7A3-9BAA55CC7CFC}"/>
            </a:ext>
          </a:extLst>
        </xdr:cNvPr>
        <xdr:cNvSpPr txBox="1">
          <a:spLocks noChangeArrowheads="1"/>
        </xdr:cNvSpPr>
      </xdr:nvSpPr>
      <xdr:spPr bwMode="auto">
        <a:xfrm>
          <a:off x="6457950" y="6469289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8A460E81-EA23-4EAC-A23F-C34113DFEF89}"/>
            </a:ext>
          </a:extLst>
        </xdr:cNvPr>
        <xdr:cNvSpPr txBox="1">
          <a:spLocks noChangeArrowheads="1"/>
        </xdr:cNvSpPr>
      </xdr:nvSpPr>
      <xdr:spPr bwMode="auto">
        <a:xfrm>
          <a:off x="1416504" y="6477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688" name="Text Box 5">
          <a:extLst>
            <a:ext uri="{FF2B5EF4-FFF2-40B4-BE49-F238E27FC236}">
              <a16:creationId xmlns:a16="http://schemas.microsoft.com/office/drawing/2014/main" id="{F8CED836-0EC8-408C-A934-B422DF86D11C}"/>
            </a:ext>
          </a:extLst>
        </xdr:cNvPr>
        <xdr:cNvSpPr txBox="1">
          <a:spLocks noChangeArrowheads="1"/>
        </xdr:cNvSpPr>
      </xdr:nvSpPr>
      <xdr:spPr bwMode="auto">
        <a:xfrm>
          <a:off x="7557407" y="6477000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9A06B9A5-A94F-4296-9CF9-F2AE71699F77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52E6E410-E889-4FCA-BE56-4546A27DEFA0}"/>
            </a:ext>
          </a:extLst>
        </xdr:cNvPr>
        <xdr:cNvSpPr txBox="1">
          <a:spLocks noChangeArrowheads="1"/>
        </xdr:cNvSpPr>
      </xdr:nvSpPr>
      <xdr:spPr bwMode="auto">
        <a:xfrm>
          <a:off x="1392011" y="6477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691" name="Text Box 10">
          <a:extLst>
            <a:ext uri="{FF2B5EF4-FFF2-40B4-BE49-F238E27FC236}">
              <a16:creationId xmlns:a16="http://schemas.microsoft.com/office/drawing/2014/main" id="{5B59E6D6-8A56-4F52-8017-85956D74391B}"/>
            </a:ext>
          </a:extLst>
        </xdr:cNvPr>
        <xdr:cNvSpPr txBox="1">
          <a:spLocks noChangeArrowheads="1"/>
        </xdr:cNvSpPr>
      </xdr:nvSpPr>
      <xdr:spPr bwMode="auto">
        <a:xfrm>
          <a:off x="6496050" y="6477000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69</xdr:row>
      <xdr:rowOff>0</xdr:rowOff>
    </xdr:from>
    <xdr:to>
      <xdr:col>43</xdr:col>
      <xdr:colOff>352425</xdr:colOff>
      <xdr:row>69</xdr:row>
      <xdr:rowOff>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E923DA85-4C78-42BE-B615-15E295FD4A9F}"/>
            </a:ext>
          </a:extLst>
        </xdr:cNvPr>
        <xdr:cNvSpPr txBox="1">
          <a:spLocks noChangeArrowheads="1"/>
        </xdr:cNvSpPr>
      </xdr:nvSpPr>
      <xdr:spPr bwMode="auto">
        <a:xfrm>
          <a:off x="1416504" y="1826078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43</xdr:col>
      <xdr:colOff>19050</xdr:colOff>
      <xdr:row>90</xdr:row>
      <xdr:rowOff>0</xdr:rowOff>
    </xdr:from>
    <xdr:to>
      <xdr:col>43</xdr:col>
      <xdr:colOff>352425</xdr:colOff>
      <xdr:row>90</xdr:row>
      <xdr:rowOff>0</xdr:rowOff>
    </xdr:to>
    <xdr:sp macro="" textlink="">
      <xdr:nvSpPr>
        <xdr:cNvPr id="693" name="Text Box 4">
          <a:extLst>
            <a:ext uri="{FF2B5EF4-FFF2-40B4-BE49-F238E27FC236}">
              <a16:creationId xmlns:a16="http://schemas.microsoft.com/office/drawing/2014/main" id="{C2EC37FE-0330-466D-804C-C26443670779}"/>
            </a:ext>
          </a:extLst>
        </xdr:cNvPr>
        <xdr:cNvSpPr txBox="1">
          <a:spLocks noChangeArrowheads="1"/>
        </xdr:cNvSpPr>
      </xdr:nvSpPr>
      <xdr:spPr bwMode="auto">
        <a:xfrm>
          <a:off x="1406979" y="23254607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69</xdr:row>
      <xdr:rowOff>0</xdr:rowOff>
    </xdr:from>
    <xdr:to>
      <xdr:col>65</xdr:col>
      <xdr:colOff>0</xdr:colOff>
      <xdr:row>69</xdr:row>
      <xdr:rowOff>0</xdr:rowOff>
    </xdr:to>
    <xdr:sp macro="" textlink="">
      <xdr:nvSpPr>
        <xdr:cNvPr id="694" name="Text Box 5">
          <a:extLst>
            <a:ext uri="{FF2B5EF4-FFF2-40B4-BE49-F238E27FC236}">
              <a16:creationId xmlns:a16="http://schemas.microsoft.com/office/drawing/2014/main" id="{E961962A-1F73-4FE4-8DCF-6BFD448B5425}"/>
            </a:ext>
          </a:extLst>
        </xdr:cNvPr>
        <xdr:cNvSpPr txBox="1">
          <a:spLocks noChangeArrowheads="1"/>
        </xdr:cNvSpPr>
      </xdr:nvSpPr>
      <xdr:spPr bwMode="auto">
        <a:xfrm>
          <a:off x="7557407" y="18260786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69</xdr:row>
      <xdr:rowOff>0</xdr:rowOff>
    </xdr:from>
    <xdr:to>
      <xdr:col>43</xdr:col>
      <xdr:colOff>0</xdr:colOff>
      <xdr:row>69</xdr:row>
      <xdr:rowOff>0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F2A5EDA1-D4D2-4063-8E94-752C2CAA6D27}"/>
            </a:ext>
          </a:extLst>
        </xdr:cNvPr>
        <xdr:cNvSpPr txBox="1">
          <a:spLocks noChangeArrowheads="1"/>
        </xdr:cNvSpPr>
      </xdr:nvSpPr>
      <xdr:spPr bwMode="auto">
        <a:xfrm>
          <a:off x="1392011" y="18260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609600</xdr:colOff>
      <xdr:row>90</xdr:row>
      <xdr:rowOff>0</xdr:rowOff>
    </xdr:from>
    <xdr:to>
      <xdr:col>43</xdr:col>
      <xdr:colOff>0</xdr:colOff>
      <xdr:row>90</xdr:row>
      <xdr:rowOff>0</xdr:rowOff>
    </xdr:to>
    <xdr:sp macro="" textlink="">
      <xdr:nvSpPr>
        <xdr:cNvPr id="696" name="Text Box 7">
          <a:extLst>
            <a:ext uri="{FF2B5EF4-FFF2-40B4-BE49-F238E27FC236}">
              <a16:creationId xmlns:a16="http://schemas.microsoft.com/office/drawing/2014/main" id="{3F513527-FF53-4697-878A-3D2DD954CF44}"/>
            </a:ext>
          </a:extLst>
        </xdr:cNvPr>
        <xdr:cNvSpPr txBox="1">
          <a:spLocks noChangeArrowheads="1"/>
        </xdr:cNvSpPr>
      </xdr:nvSpPr>
      <xdr:spPr bwMode="auto">
        <a:xfrm>
          <a:off x="1392011" y="23254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90</xdr:row>
      <xdr:rowOff>0</xdr:rowOff>
    </xdr:from>
    <xdr:to>
      <xdr:col>65</xdr:col>
      <xdr:colOff>0</xdr:colOff>
      <xdr:row>90</xdr:row>
      <xdr:rowOff>0</xdr:rowOff>
    </xdr:to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386D9644-B45D-44DD-985F-BB3B9AF1852B}"/>
            </a:ext>
          </a:extLst>
        </xdr:cNvPr>
        <xdr:cNvSpPr txBox="1">
          <a:spLocks noChangeArrowheads="1"/>
        </xdr:cNvSpPr>
      </xdr:nvSpPr>
      <xdr:spPr bwMode="auto">
        <a:xfrm>
          <a:off x="7557407" y="2325460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42</xdr:col>
      <xdr:colOff>561975</xdr:colOff>
      <xdr:row>69</xdr:row>
      <xdr:rowOff>0</xdr:rowOff>
    </xdr:from>
    <xdr:to>
      <xdr:col>43</xdr:col>
      <xdr:colOff>0</xdr:colOff>
      <xdr:row>69</xdr:row>
      <xdr:rowOff>0</xdr:rowOff>
    </xdr:to>
    <xdr:sp macro="" textlink="">
      <xdr:nvSpPr>
        <xdr:cNvPr id="698" name="Text Box 9">
          <a:extLst>
            <a:ext uri="{FF2B5EF4-FFF2-40B4-BE49-F238E27FC236}">
              <a16:creationId xmlns:a16="http://schemas.microsoft.com/office/drawing/2014/main" id="{AE6336AC-E46B-4E02-B0CD-A0D34049F7B1}"/>
            </a:ext>
          </a:extLst>
        </xdr:cNvPr>
        <xdr:cNvSpPr txBox="1">
          <a:spLocks noChangeArrowheads="1"/>
        </xdr:cNvSpPr>
      </xdr:nvSpPr>
      <xdr:spPr bwMode="auto">
        <a:xfrm>
          <a:off x="1392011" y="18260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69</xdr:row>
      <xdr:rowOff>0</xdr:rowOff>
    </xdr:from>
    <xdr:to>
      <xdr:col>65</xdr:col>
      <xdr:colOff>0</xdr:colOff>
      <xdr:row>69</xdr:row>
      <xdr:rowOff>0</xdr:rowOff>
    </xdr:to>
    <xdr:sp macro="" textlink="">
      <xdr:nvSpPr>
        <xdr:cNvPr id="699" name="Text Box 10">
          <a:extLst>
            <a:ext uri="{FF2B5EF4-FFF2-40B4-BE49-F238E27FC236}">
              <a16:creationId xmlns:a16="http://schemas.microsoft.com/office/drawing/2014/main" id="{ACE194C8-5F5A-4A78-A675-616812B918DB}"/>
            </a:ext>
          </a:extLst>
        </xdr:cNvPr>
        <xdr:cNvSpPr txBox="1">
          <a:spLocks noChangeArrowheads="1"/>
        </xdr:cNvSpPr>
      </xdr:nvSpPr>
      <xdr:spPr bwMode="auto">
        <a:xfrm>
          <a:off x="6496050" y="18260786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17</xdr:row>
      <xdr:rowOff>250825</xdr:rowOff>
    </xdr:from>
    <xdr:to>
      <xdr:col>43</xdr:col>
      <xdr:colOff>352425</xdr:colOff>
      <xdr:row>17</xdr:row>
      <xdr:rowOff>250825</xdr:rowOff>
    </xdr:to>
    <xdr:sp macro="" textlink="">
      <xdr:nvSpPr>
        <xdr:cNvPr id="700" name="Text Box 17">
          <a:extLst>
            <a:ext uri="{FF2B5EF4-FFF2-40B4-BE49-F238E27FC236}">
              <a16:creationId xmlns:a16="http://schemas.microsoft.com/office/drawing/2014/main" id="{7553E27F-1C18-4DB8-B040-197922B96899}"/>
            </a:ext>
          </a:extLst>
        </xdr:cNvPr>
        <xdr:cNvSpPr txBox="1">
          <a:spLocks noChangeArrowheads="1"/>
        </xdr:cNvSpPr>
      </xdr:nvSpPr>
      <xdr:spPr bwMode="auto">
        <a:xfrm>
          <a:off x="1416504" y="47003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17</xdr:row>
      <xdr:rowOff>250825</xdr:rowOff>
    </xdr:from>
    <xdr:to>
      <xdr:col>63</xdr:col>
      <xdr:colOff>28575</xdr:colOff>
      <xdr:row>17</xdr:row>
      <xdr:rowOff>250825</xdr:rowOff>
    </xdr:to>
    <xdr:sp macro="" textlink="">
      <xdr:nvSpPr>
        <xdr:cNvPr id="701" name="Text Box 18">
          <a:extLst>
            <a:ext uri="{FF2B5EF4-FFF2-40B4-BE49-F238E27FC236}">
              <a16:creationId xmlns:a16="http://schemas.microsoft.com/office/drawing/2014/main" id="{59F23928-4C36-4BAE-8161-3FE522963E57}"/>
            </a:ext>
          </a:extLst>
        </xdr:cNvPr>
        <xdr:cNvSpPr txBox="1">
          <a:spLocks noChangeArrowheads="1"/>
        </xdr:cNvSpPr>
      </xdr:nvSpPr>
      <xdr:spPr bwMode="auto">
        <a:xfrm>
          <a:off x="7376432" y="4700361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17</xdr:row>
      <xdr:rowOff>250825</xdr:rowOff>
    </xdr:from>
    <xdr:to>
      <xdr:col>43</xdr:col>
      <xdr:colOff>0</xdr:colOff>
      <xdr:row>17</xdr:row>
      <xdr:rowOff>250825</xdr:rowOff>
    </xdr:to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F827669F-E30A-4D5F-AB4A-AAEF19E549F4}"/>
            </a:ext>
          </a:extLst>
        </xdr:cNvPr>
        <xdr:cNvSpPr txBox="1">
          <a:spLocks noChangeArrowheads="1"/>
        </xdr:cNvSpPr>
      </xdr:nvSpPr>
      <xdr:spPr bwMode="auto">
        <a:xfrm>
          <a:off x="1394279" y="4700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17</xdr:row>
      <xdr:rowOff>250825</xdr:rowOff>
    </xdr:from>
    <xdr:to>
      <xdr:col>43</xdr:col>
      <xdr:colOff>0</xdr:colOff>
      <xdr:row>17</xdr:row>
      <xdr:rowOff>250825</xdr:rowOff>
    </xdr:to>
    <xdr:sp macro="" textlink="">
      <xdr:nvSpPr>
        <xdr:cNvPr id="703" name="Text Box 20">
          <a:extLst>
            <a:ext uri="{FF2B5EF4-FFF2-40B4-BE49-F238E27FC236}">
              <a16:creationId xmlns:a16="http://schemas.microsoft.com/office/drawing/2014/main" id="{04265733-8ABF-465E-9506-74B351396A1C}"/>
            </a:ext>
          </a:extLst>
        </xdr:cNvPr>
        <xdr:cNvSpPr txBox="1">
          <a:spLocks noChangeArrowheads="1"/>
        </xdr:cNvSpPr>
      </xdr:nvSpPr>
      <xdr:spPr bwMode="auto">
        <a:xfrm>
          <a:off x="1394279" y="4700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17</xdr:row>
      <xdr:rowOff>250825</xdr:rowOff>
    </xdr:from>
    <xdr:to>
      <xdr:col>63</xdr:col>
      <xdr:colOff>542925</xdr:colOff>
      <xdr:row>17</xdr:row>
      <xdr:rowOff>250825</xdr:rowOff>
    </xdr:to>
    <xdr:sp macro="" textlink="">
      <xdr:nvSpPr>
        <xdr:cNvPr id="704" name="Text Box 21">
          <a:extLst>
            <a:ext uri="{FF2B5EF4-FFF2-40B4-BE49-F238E27FC236}">
              <a16:creationId xmlns:a16="http://schemas.microsoft.com/office/drawing/2014/main" id="{8C5E9CEF-E156-4BC9-8778-63C9FFB8FD15}"/>
            </a:ext>
          </a:extLst>
        </xdr:cNvPr>
        <xdr:cNvSpPr txBox="1">
          <a:spLocks noChangeArrowheads="1"/>
        </xdr:cNvSpPr>
      </xdr:nvSpPr>
      <xdr:spPr bwMode="auto">
        <a:xfrm>
          <a:off x="6457950" y="4700361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29</xdr:row>
      <xdr:rowOff>250825</xdr:rowOff>
    </xdr:from>
    <xdr:to>
      <xdr:col>43</xdr:col>
      <xdr:colOff>352425</xdr:colOff>
      <xdr:row>29</xdr:row>
      <xdr:rowOff>250825</xdr:rowOff>
    </xdr:to>
    <xdr:sp macro="" textlink="">
      <xdr:nvSpPr>
        <xdr:cNvPr id="705" name="Text Box 24">
          <a:extLst>
            <a:ext uri="{FF2B5EF4-FFF2-40B4-BE49-F238E27FC236}">
              <a16:creationId xmlns:a16="http://schemas.microsoft.com/office/drawing/2014/main" id="{2DBDED27-6208-42DF-8A05-5DE5BCC6260D}"/>
            </a:ext>
          </a:extLst>
        </xdr:cNvPr>
        <xdr:cNvSpPr txBox="1">
          <a:spLocks noChangeArrowheads="1"/>
        </xdr:cNvSpPr>
      </xdr:nvSpPr>
      <xdr:spPr bwMode="auto">
        <a:xfrm>
          <a:off x="1416504" y="8020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29</xdr:row>
      <xdr:rowOff>250825</xdr:rowOff>
    </xdr:from>
    <xdr:to>
      <xdr:col>63</xdr:col>
      <xdr:colOff>28575</xdr:colOff>
      <xdr:row>29</xdr:row>
      <xdr:rowOff>250825</xdr:rowOff>
    </xdr:to>
    <xdr:sp macro="" textlink="">
      <xdr:nvSpPr>
        <xdr:cNvPr id="706" name="Text Box 25">
          <a:extLst>
            <a:ext uri="{FF2B5EF4-FFF2-40B4-BE49-F238E27FC236}">
              <a16:creationId xmlns:a16="http://schemas.microsoft.com/office/drawing/2014/main" id="{9ED81D95-DA53-4569-84EE-E9D37433E0E6}"/>
            </a:ext>
          </a:extLst>
        </xdr:cNvPr>
        <xdr:cNvSpPr txBox="1">
          <a:spLocks noChangeArrowheads="1"/>
        </xdr:cNvSpPr>
      </xdr:nvSpPr>
      <xdr:spPr bwMode="auto">
        <a:xfrm>
          <a:off x="7376432" y="802050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707" name="Text Box 26">
          <a:extLst>
            <a:ext uri="{FF2B5EF4-FFF2-40B4-BE49-F238E27FC236}">
              <a16:creationId xmlns:a16="http://schemas.microsoft.com/office/drawing/2014/main" id="{022A2373-0108-44FC-9EB8-1394BE40FE7C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708" name="Text Box 27">
          <a:extLst>
            <a:ext uri="{FF2B5EF4-FFF2-40B4-BE49-F238E27FC236}">
              <a16:creationId xmlns:a16="http://schemas.microsoft.com/office/drawing/2014/main" id="{FDB57643-7F02-4A94-967E-4BDB65BD69AB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29</xdr:row>
      <xdr:rowOff>250825</xdr:rowOff>
    </xdr:from>
    <xdr:to>
      <xdr:col>63</xdr:col>
      <xdr:colOff>542925</xdr:colOff>
      <xdr:row>29</xdr:row>
      <xdr:rowOff>250825</xdr:rowOff>
    </xdr:to>
    <xdr:sp macro="" textlink="">
      <xdr:nvSpPr>
        <xdr:cNvPr id="709" name="Text Box 28">
          <a:extLst>
            <a:ext uri="{FF2B5EF4-FFF2-40B4-BE49-F238E27FC236}">
              <a16:creationId xmlns:a16="http://schemas.microsoft.com/office/drawing/2014/main" id="{BEAC3383-0632-41AE-AAD9-D5D23C780979}"/>
            </a:ext>
          </a:extLst>
        </xdr:cNvPr>
        <xdr:cNvSpPr txBox="1">
          <a:spLocks noChangeArrowheads="1"/>
        </xdr:cNvSpPr>
      </xdr:nvSpPr>
      <xdr:spPr bwMode="auto">
        <a:xfrm>
          <a:off x="6457950" y="802050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42</xdr:row>
      <xdr:rowOff>3175</xdr:rowOff>
    </xdr:from>
    <xdr:to>
      <xdr:col>43</xdr:col>
      <xdr:colOff>352425</xdr:colOff>
      <xdr:row>42</xdr:row>
      <xdr:rowOff>3175</xdr:rowOff>
    </xdr:to>
    <xdr:sp macro="" textlink="">
      <xdr:nvSpPr>
        <xdr:cNvPr id="710" name="Text Box 31">
          <a:extLst>
            <a:ext uri="{FF2B5EF4-FFF2-40B4-BE49-F238E27FC236}">
              <a16:creationId xmlns:a16="http://schemas.microsoft.com/office/drawing/2014/main" id="{E0FEF2CB-C12B-4B1C-888B-1A0964376C16}"/>
            </a:ext>
          </a:extLst>
        </xdr:cNvPr>
        <xdr:cNvSpPr txBox="1">
          <a:spLocks noChangeArrowheads="1"/>
        </xdr:cNvSpPr>
      </xdr:nvSpPr>
      <xdr:spPr bwMode="auto">
        <a:xfrm>
          <a:off x="1416504" y="113515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42</xdr:row>
      <xdr:rowOff>3175</xdr:rowOff>
    </xdr:from>
    <xdr:to>
      <xdr:col>63</xdr:col>
      <xdr:colOff>28575</xdr:colOff>
      <xdr:row>42</xdr:row>
      <xdr:rowOff>3175</xdr:rowOff>
    </xdr:to>
    <xdr:sp macro="" textlink="">
      <xdr:nvSpPr>
        <xdr:cNvPr id="711" name="Text Box 32">
          <a:extLst>
            <a:ext uri="{FF2B5EF4-FFF2-40B4-BE49-F238E27FC236}">
              <a16:creationId xmlns:a16="http://schemas.microsoft.com/office/drawing/2014/main" id="{E62D4DA4-F6C3-407E-A67C-AC047518D095}"/>
            </a:ext>
          </a:extLst>
        </xdr:cNvPr>
        <xdr:cNvSpPr txBox="1">
          <a:spLocks noChangeArrowheads="1"/>
        </xdr:cNvSpPr>
      </xdr:nvSpPr>
      <xdr:spPr bwMode="auto">
        <a:xfrm>
          <a:off x="7376432" y="11351532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42</xdr:row>
      <xdr:rowOff>3175</xdr:rowOff>
    </xdr:from>
    <xdr:to>
      <xdr:col>43</xdr:col>
      <xdr:colOff>0</xdr:colOff>
      <xdr:row>42</xdr:row>
      <xdr:rowOff>3175</xdr:rowOff>
    </xdr:to>
    <xdr:sp macro="" textlink="">
      <xdr:nvSpPr>
        <xdr:cNvPr id="712" name="Text Box 33">
          <a:extLst>
            <a:ext uri="{FF2B5EF4-FFF2-40B4-BE49-F238E27FC236}">
              <a16:creationId xmlns:a16="http://schemas.microsoft.com/office/drawing/2014/main" id="{A652580E-C06E-4BB4-A7BA-F788B1BBC428}"/>
            </a:ext>
          </a:extLst>
        </xdr:cNvPr>
        <xdr:cNvSpPr txBox="1">
          <a:spLocks noChangeArrowheads="1"/>
        </xdr:cNvSpPr>
      </xdr:nvSpPr>
      <xdr:spPr bwMode="auto">
        <a:xfrm>
          <a:off x="1394279" y="113515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42</xdr:row>
      <xdr:rowOff>3175</xdr:rowOff>
    </xdr:from>
    <xdr:to>
      <xdr:col>43</xdr:col>
      <xdr:colOff>0</xdr:colOff>
      <xdr:row>42</xdr:row>
      <xdr:rowOff>3175</xdr:rowOff>
    </xdr:to>
    <xdr:sp macro="" textlink="">
      <xdr:nvSpPr>
        <xdr:cNvPr id="713" name="Text Box 34">
          <a:extLst>
            <a:ext uri="{FF2B5EF4-FFF2-40B4-BE49-F238E27FC236}">
              <a16:creationId xmlns:a16="http://schemas.microsoft.com/office/drawing/2014/main" id="{D83854CF-092B-4DC5-9E4C-C57C3DA657F1}"/>
            </a:ext>
          </a:extLst>
        </xdr:cNvPr>
        <xdr:cNvSpPr txBox="1">
          <a:spLocks noChangeArrowheads="1"/>
        </xdr:cNvSpPr>
      </xdr:nvSpPr>
      <xdr:spPr bwMode="auto">
        <a:xfrm>
          <a:off x="1394279" y="113515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42</xdr:row>
      <xdr:rowOff>3175</xdr:rowOff>
    </xdr:from>
    <xdr:to>
      <xdr:col>63</xdr:col>
      <xdr:colOff>542925</xdr:colOff>
      <xdr:row>42</xdr:row>
      <xdr:rowOff>3175</xdr:rowOff>
    </xdr:to>
    <xdr:sp macro="" textlink="">
      <xdr:nvSpPr>
        <xdr:cNvPr id="714" name="Text Box 35">
          <a:extLst>
            <a:ext uri="{FF2B5EF4-FFF2-40B4-BE49-F238E27FC236}">
              <a16:creationId xmlns:a16="http://schemas.microsoft.com/office/drawing/2014/main" id="{77346D1D-BB5E-4334-8994-5BFF0AC32159}"/>
            </a:ext>
          </a:extLst>
        </xdr:cNvPr>
        <xdr:cNvSpPr txBox="1">
          <a:spLocks noChangeArrowheads="1"/>
        </xdr:cNvSpPr>
      </xdr:nvSpPr>
      <xdr:spPr bwMode="auto">
        <a:xfrm>
          <a:off x="6457950" y="11351532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18</xdr:row>
      <xdr:rowOff>0</xdr:rowOff>
    </xdr:from>
    <xdr:to>
      <xdr:col>43</xdr:col>
      <xdr:colOff>352425</xdr:colOff>
      <xdr:row>18</xdr:row>
      <xdr:rowOff>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DC81874A-E87D-4280-8432-823F2F4CB10B}"/>
            </a:ext>
          </a:extLst>
        </xdr:cNvPr>
        <xdr:cNvSpPr txBox="1">
          <a:spLocks noChangeArrowheads="1"/>
        </xdr:cNvSpPr>
      </xdr:nvSpPr>
      <xdr:spPr bwMode="auto">
        <a:xfrm>
          <a:off x="1416504" y="470807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18</xdr:row>
      <xdr:rowOff>0</xdr:rowOff>
    </xdr:from>
    <xdr:to>
      <xdr:col>65</xdr:col>
      <xdr:colOff>0</xdr:colOff>
      <xdr:row>18</xdr:row>
      <xdr:rowOff>0</xdr:rowOff>
    </xdr:to>
    <xdr:sp macro="" textlink="">
      <xdr:nvSpPr>
        <xdr:cNvPr id="716" name="Text Box 5">
          <a:extLst>
            <a:ext uri="{FF2B5EF4-FFF2-40B4-BE49-F238E27FC236}">
              <a16:creationId xmlns:a16="http://schemas.microsoft.com/office/drawing/2014/main" id="{C9443499-E91E-4583-920A-8E5CF2B11C47}"/>
            </a:ext>
          </a:extLst>
        </xdr:cNvPr>
        <xdr:cNvSpPr txBox="1">
          <a:spLocks noChangeArrowheads="1"/>
        </xdr:cNvSpPr>
      </xdr:nvSpPr>
      <xdr:spPr bwMode="auto">
        <a:xfrm>
          <a:off x="7557407" y="4708071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18</xdr:row>
      <xdr:rowOff>0</xdr:rowOff>
    </xdr:from>
    <xdr:to>
      <xdr:col>43</xdr:col>
      <xdr:colOff>0</xdr:colOff>
      <xdr:row>18</xdr:row>
      <xdr:rowOff>0</xdr:rowOff>
    </xdr:to>
    <xdr:sp macro="" textlink="">
      <xdr:nvSpPr>
        <xdr:cNvPr id="717" name="Text Box 6">
          <a:extLst>
            <a:ext uri="{FF2B5EF4-FFF2-40B4-BE49-F238E27FC236}">
              <a16:creationId xmlns:a16="http://schemas.microsoft.com/office/drawing/2014/main" id="{134F603D-DAEC-40B2-B283-0F257FE941ED}"/>
            </a:ext>
          </a:extLst>
        </xdr:cNvPr>
        <xdr:cNvSpPr txBox="1">
          <a:spLocks noChangeArrowheads="1"/>
        </xdr:cNvSpPr>
      </xdr:nvSpPr>
      <xdr:spPr bwMode="auto">
        <a:xfrm>
          <a:off x="1392011" y="47080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18</xdr:row>
      <xdr:rowOff>0</xdr:rowOff>
    </xdr:from>
    <xdr:to>
      <xdr:col>43</xdr:col>
      <xdr:colOff>0</xdr:colOff>
      <xdr:row>18</xdr:row>
      <xdr:rowOff>0</xdr:rowOff>
    </xdr:to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id="{A222DA44-B825-4197-B6CE-0E5955E62484}"/>
            </a:ext>
          </a:extLst>
        </xdr:cNvPr>
        <xdr:cNvSpPr txBox="1">
          <a:spLocks noChangeArrowheads="1"/>
        </xdr:cNvSpPr>
      </xdr:nvSpPr>
      <xdr:spPr bwMode="auto">
        <a:xfrm>
          <a:off x="1392011" y="47080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18</xdr:row>
      <xdr:rowOff>0</xdr:rowOff>
    </xdr:from>
    <xdr:to>
      <xdr:col>65</xdr:col>
      <xdr:colOff>0</xdr:colOff>
      <xdr:row>18</xdr:row>
      <xdr:rowOff>0</xdr:rowOff>
    </xdr:to>
    <xdr:sp macro="" textlink="">
      <xdr:nvSpPr>
        <xdr:cNvPr id="719" name="Text Box 10">
          <a:extLst>
            <a:ext uri="{FF2B5EF4-FFF2-40B4-BE49-F238E27FC236}">
              <a16:creationId xmlns:a16="http://schemas.microsoft.com/office/drawing/2014/main" id="{11A15494-D56F-426F-80CE-E8C1D356EE9B}"/>
            </a:ext>
          </a:extLst>
        </xdr:cNvPr>
        <xdr:cNvSpPr txBox="1">
          <a:spLocks noChangeArrowheads="1"/>
        </xdr:cNvSpPr>
      </xdr:nvSpPr>
      <xdr:spPr bwMode="auto">
        <a:xfrm>
          <a:off x="6496050" y="4708071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30</xdr:row>
      <xdr:rowOff>0</xdr:rowOff>
    </xdr:from>
    <xdr:to>
      <xdr:col>43</xdr:col>
      <xdr:colOff>352425</xdr:colOff>
      <xdr:row>30</xdr:row>
      <xdr:rowOff>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A37EB74C-AB69-43E5-A44B-9C55B0343F65}"/>
            </a:ext>
          </a:extLst>
        </xdr:cNvPr>
        <xdr:cNvSpPr txBox="1">
          <a:spLocks noChangeArrowheads="1"/>
        </xdr:cNvSpPr>
      </xdr:nvSpPr>
      <xdr:spPr bwMode="auto">
        <a:xfrm>
          <a:off x="1416504" y="80282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721" name="Text Box 5">
          <a:extLst>
            <a:ext uri="{FF2B5EF4-FFF2-40B4-BE49-F238E27FC236}">
              <a16:creationId xmlns:a16="http://schemas.microsoft.com/office/drawing/2014/main" id="{E0BA6B05-280E-4021-855C-659AF6270616}"/>
            </a:ext>
          </a:extLst>
        </xdr:cNvPr>
        <xdr:cNvSpPr txBox="1">
          <a:spLocks noChangeArrowheads="1"/>
        </xdr:cNvSpPr>
      </xdr:nvSpPr>
      <xdr:spPr bwMode="auto">
        <a:xfrm>
          <a:off x="7557407" y="8028214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722" name="Text Box 6">
          <a:extLst>
            <a:ext uri="{FF2B5EF4-FFF2-40B4-BE49-F238E27FC236}">
              <a16:creationId xmlns:a16="http://schemas.microsoft.com/office/drawing/2014/main" id="{8C2655F3-5394-4D89-A31C-F8732270A60D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723" name="Text Box 9">
          <a:extLst>
            <a:ext uri="{FF2B5EF4-FFF2-40B4-BE49-F238E27FC236}">
              <a16:creationId xmlns:a16="http://schemas.microsoft.com/office/drawing/2014/main" id="{A3A6AC12-BC18-4156-ACC5-5EEA94AAB3D6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724" name="Text Box 10">
          <a:extLst>
            <a:ext uri="{FF2B5EF4-FFF2-40B4-BE49-F238E27FC236}">
              <a16:creationId xmlns:a16="http://schemas.microsoft.com/office/drawing/2014/main" id="{A4420797-FC25-494B-B235-F57AB018D2E5}"/>
            </a:ext>
          </a:extLst>
        </xdr:cNvPr>
        <xdr:cNvSpPr txBox="1">
          <a:spLocks noChangeArrowheads="1"/>
        </xdr:cNvSpPr>
      </xdr:nvSpPr>
      <xdr:spPr bwMode="auto">
        <a:xfrm>
          <a:off x="6496050" y="8028214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42</xdr:row>
      <xdr:rowOff>0</xdr:rowOff>
    </xdr:from>
    <xdr:to>
      <xdr:col>43</xdr:col>
      <xdr:colOff>352425</xdr:colOff>
      <xdr:row>42</xdr:row>
      <xdr:rowOff>0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4562D06B-C4D8-40BA-947A-BB8AA95F591C}"/>
            </a:ext>
          </a:extLst>
        </xdr:cNvPr>
        <xdr:cNvSpPr txBox="1">
          <a:spLocks noChangeArrowheads="1"/>
        </xdr:cNvSpPr>
      </xdr:nvSpPr>
      <xdr:spPr bwMode="auto">
        <a:xfrm>
          <a:off x="1416504" y="1134835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726" name="Text Box 5">
          <a:extLst>
            <a:ext uri="{FF2B5EF4-FFF2-40B4-BE49-F238E27FC236}">
              <a16:creationId xmlns:a16="http://schemas.microsoft.com/office/drawing/2014/main" id="{E8AC2C8F-7D6C-4444-A631-091438D02714}"/>
            </a:ext>
          </a:extLst>
        </xdr:cNvPr>
        <xdr:cNvSpPr txBox="1">
          <a:spLocks noChangeArrowheads="1"/>
        </xdr:cNvSpPr>
      </xdr:nvSpPr>
      <xdr:spPr bwMode="auto">
        <a:xfrm>
          <a:off x="7557407" y="1134835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70C3CE94-F6A8-463B-9F7C-15F6F40542CE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id="{AF8638AD-3717-4213-9E1F-2B94E2C430D7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729" name="Text Box 10">
          <a:extLst>
            <a:ext uri="{FF2B5EF4-FFF2-40B4-BE49-F238E27FC236}">
              <a16:creationId xmlns:a16="http://schemas.microsoft.com/office/drawing/2014/main" id="{AC71C84C-D9A1-4CEB-9B41-2708C94A967F}"/>
            </a:ext>
          </a:extLst>
        </xdr:cNvPr>
        <xdr:cNvSpPr txBox="1">
          <a:spLocks noChangeArrowheads="1"/>
        </xdr:cNvSpPr>
      </xdr:nvSpPr>
      <xdr:spPr bwMode="auto">
        <a:xfrm>
          <a:off x="6496050" y="11348357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29</xdr:row>
      <xdr:rowOff>250825</xdr:rowOff>
    </xdr:from>
    <xdr:to>
      <xdr:col>43</xdr:col>
      <xdr:colOff>352425</xdr:colOff>
      <xdr:row>29</xdr:row>
      <xdr:rowOff>250825</xdr:rowOff>
    </xdr:to>
    <xdr:sp macro="" textlink="">
      <xdr:nvSpPr>
        <xdr:cNvPr id="730" name="Text Box 17">
          <a:extLst>
            <a:ext uri="{FF2B5EF4-FFF2-40B4-BE49-F238E27FC236}">
              <a16:creationId xmlns:a16="http://schemas.microsoft.com/office/drawing/2014/main" id="{0E2741D3-923C-4F20-870E-6B6867FEC4B7}"/>
            </a:ext>
          </a:extLst>
        </xdr:cNvPr>
        <xdr:cNvSpPr txBox="1">
          <a:spLocks noChangeArrowheads="1"/>
        </xdr:cNvSpPr>
      </xdr:nvSpPr>
      <xdr:spPr bwMode="auto">
        <a:xfrm>
          <a:off x="1416504" y="8020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29</xdr:row>
      <xdr:rowOff>250825</xdr:rowOff>
    </xdr:from>
    <xdr:to>
      <xdr:col>63</xdr:col>
      <xdr:colOff>28575</xdr:colOff>
      <xdr:row>29</xdr:row>
      <xdr:rowOff>250825</xdr:rowOff>
    </xdr:to>
    <xdr:sp macro="" textlink="">
      <xdr:nvSpPr>
        <xdr:cNvPr id="731" name="Text Box 18">
          <a:extLst>
            <a:ext uri="{FF2B5EF4-FFF2-40B4-BE49-F238E27FC236}">
              <a16:creationId xmlns:a16="http://schemas.microsoft.com/office/drawing/2014/main" id="{0C0985FE-5339-4822-B536-ACF64937052B}"/>
            </a:ext>
          </a:extLst>
        </xdr:cNvPr>
        <xdr:cNvSpPr txBox="1">
          <a:spLocks noChangeArrowheads="1"/>
        </xdr:cNvSpPr>
      </xdr:nvSpPr>
      <xdr:spPr bwMode="auto">
        <a:xfrm>
          <a:off x="7376432" y="802050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id="{28FF5597-A3EE-489E-BB63-27ACEAFF88E3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733" name="Text Box 20">
          <a:extLst>
            <a:ext uri="{FF2B5EF4-FFF2-40B4-BE49-F238E27FC236}">
              <a16:creationId xmlns:a16="http://schemas.microsoft.com/office/drawing/2014/main" id="{90852642-DFFA-41F1-8525-10AE7CE50943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29</xdr:row>
      <xdr:rowOff>250825</xdr:rowOff>
    </xdr:from>
    <xdr:to>
      <xdr:col>63</xdr:col>
      <xdr:colOff>542925</xdr:colOff>
      <xdr:row>29</xdr:row>
      <xdr:rowOff>250825</xdr:rowOff>
    </xdr:to>
    <xdr:sp macro="" textlink="">
      <xdr:nvSpPr>
        <xdr:cNvPr id="734" name="Text Box 21">
          <a:extLst>
            <a:ext uri="{FF2B5EF4-FFF2-40B4-BE49-F238E27FC236}">
              <a16:creationId xmlns:a16="http://schemas.microsoft.com/office/drawing/2014/main" id="{48BD7227-8507-49FE-9DD3-731258AA58F3}"/>
            </a:ext>
          </a:extLst>
        </xdr:cNvPr>
        <xdr:cNvSpPr txBox="1">
          <a:spLocks noChangeArrowheads="1"/>
        </xdr:cNvSpPr>
      </xdr:nvSpPr>
      <xdr:spPr bwMode="auto">
        <a:xfrm>
          <a:off x="6457950" y="802050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30</xdr:row>
      <xdr:rowOff>0</xdr:rowOff>
    </xdr:from>
    <xdr:to>
      <xdr:col>43</xdr:col>
      <xdr:colOff>352425</xdr:colOff>
      <xdr:row>30</xdr:row>
      <xdr:rowOff>0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2A6FFFAF-3A7B-4CBB-8291-225A8E4E119E}"/>
            </a:ext>
          </a:extLst>
        </xdr:cNvPr>
        <xdr:cNvSpPr txBox="1">
          <a:spLocks noChangeArrowheads="1"/>
        </xdr:cNvSpPr>
      </xdr:nvSpPr>
      <xdr:spPr bwMode="auto">
        <a:xfrm>
          <a:off x="1416504" y="80282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736" name="Text Box 5">
          <a:extLst>
            <a:ext uri="{FF2B5EF4-FFF2-40B4-BE49-F238E27FC236}">
              <a16:creationId xmlns:a16="http://schemas.microsoft.com/office/drawing/2014/main" id="{F1866086-9886-4FC7-B859-DCA51B1A260E}"/>
            </a:ext>
          </a:extLst>
        </xdr:cNvPr>
        <xdr:cNvSpPr txBox="1">
          <a:spLocks noChangeArrowheads="1"/>
        </xdr:cNvSpPr>
      </xdr:nvSpPr>
      <xdr:spPr bwMode="auto">
        <a:xfrm>
          <a:off x="7557407" y="8028214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737" name="Text Box 6">
          <a:extLst>
            <a:ext uri="{FF2B5EF4-FFF2-40B4-BE49-F238E27FC236}">
              <a16:creationId xmlns:a16="http://schemas.microsoft.com/office/drawing/2014/main" id="{9D451A66-0CC0-4EB8-88B7-D33B321B24E2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30</xdr:row>
      <xdr:rowOff>0</xdr:rowOff>
    </xdr:from>
    <xdr:to>
      <xdr:col>43</xdr:col>
      <xdr:colOff>0</xdr:colOff>
      <xdr:row>30</xdr:row>
      <xdr:rowOff>0</xdr:rowOff>
    </xdr:to>
    <xdr:sp macro="" textlink="">
      <xdr:nvSpPr>
        <xdr:cNvPr id="738" name="Text Box 9">
          <a:extLst>
            <a:ext uri="{FF2B5EF4-FFF2-40B4-BE49-F238E27FC236}">
              <a16:creationId xmlns:a16="http://schemas.microsoft.com/office/drawing/2014/main" id="{70A7BE9F-5F1D-4359-B361-6CC5708E9A79}"/>
            </a:ext>
          </a:extLst>
        </xdr:cNvPr>
        <xdr:cNvSpPr txBox="1">
          <a:spLocks noChangeArrowheads="1"/>
        </xdr:cNvSpPr>
      </xdr:nvSpPr>
      <xdr:spPr bwMode="auto">
        <a:xfrm>
          <a:off x="1392011" y="8028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30</xdr:row>
      <xdr:rowOff>0</xdr:rowOff>
    </xdr:from>
    <xdr:to>
      <xdr:col>65</xdr:col>
      <xdr:colOff>0</xdr:colOff>
      <xdr:row>30</xdr:row>
      <xdr:rowOff>0</xdr:rowOff>
    </xdr:to>
    <xdr:sp macro="" textlink="">
      <xdr:nvSpPr>
        <xdr:cNvPr id="739" name="Text Box 10">
          <a:extLst>
            <a:ext uri="{FF2B5EF4-FFF2-40B4-BE49-F238E27FC236}">
              <a16:creationId xmlns:a16="http://schemas.microsoft.com/office/drawing/2014/main" id="{CB307874-80FE-476B-B159-73A77D648D21}"/>
            </a:ext>
          </a:extLst>
        </xdr:cNvPr>
        <xdr:cNvSpPr txBox="1">
          <a:spLocks noChangeArrowheads="1"/>
        </xdr:cNvSpPr>
      </xdr:nvSpPr>
      <xdr:spPr bwMode="auto">
        <a:xfrm>
          <a:off x="6496050" y="8028214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41</xdr:row>
      <xdr:rowOff>250825</xdr:rowOff>
    </xdr:from>
    <xdr:to>
      <xdr:col>43</xdr:col>
      <xdr:colOff>352425</xdr:colOff>
      <xdr:row>41</xdr:row>
      <xdr:rowOff>250825</xdr:rowOff>
    </xdr:to>
    <xdr:sp macro="" textlink="">
      <xdr:nvSpPr>
        <xdr:cNvPr id="740" name="Text Box 17">
          <a:extLst>
            <a:ext uri="{FF2B5EF4-FFF2-40B4-BE49-F238E27FC236}">
              <a16:creationId xmlns:a16="http://schemas.microsoft.com/office/drawing/2014/main" id="{BC2DF14D-5283-45A7-9C06-E2F98ECEE7BC}"/>
            </a:ext>
          </a:extLst>
        </xdr:cNvPr>
        <xdr:cNvSpPr txBox="1">
          <a:spLocks noChangeArrowheads="1"/>
        </xdr:cNvSpPr>
      </xdr:nvSpPr>
      <xdr:spPr bwMode="auto">
        <a:xfrm>
          <a:off x="1416504" y="113406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41</xdr:row>
      <xdr:rowOff>250825</xdr:rowOff>
    </xdr:from>
    <xdr:to>
      <xdr:col>63</xdr:col>
      <xdr:colOff>28575</xdr:colOff>
      <xdr:row>41</xdr:row>
      <xdr:rowOff>250825</xdr:rowOff>
    </xdr:to>
    <xdr:sp macro="" textlink="">
      <xdr:nvSpPr>
        <xdr:cNvPr id="741" name="Text Box 18">
          <a:extLst>
            <a:ext uri="{FF2B5EF4-FFF2-40B4-BE49-F238E27FC236}">
              <a16:creationId xmlns:a16="http://schemas.microsoft.com/office/drawing/2014/main" id="{DEDD2B53-FDBD-48A8-B84E-B33AE7693A44}"/>
            </a:ext>
          </a:extLst>
        </xdr:cNvPr>
        <xdr:cNvSpPr txBox="1">
          <a:spLocks noChangeArrowheads="1"/>
        </xdr:cNvSpPr>
      </xdr:nvSpPr>
      <xdr:spPr bwMode="auto">
        <a:xfrm>
          <a:off x="7376432" y="11340646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41</xdr:row>
      <xdr:rowOff>250825</xdr:rowOff>
    </xdr:from>
    <xdr:to>
      <xdr:col>43</xdr:col>
      <xdr:colOff>0</xdr:colOff>
      <xdr:row>41</xdr:row>
      <xdr:rowOff>250825</xdr:rowOff>
    </xdr:to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8591C2C8-585E-433E-BA9A-6A38954FBDAD}"/>
            </a:ext>
          </a:extLst>
        </xdr:cNvPr>
        <xdr:cNvSpPr txBox="1">
          <a:spLocks noChangeArrowheads="1"/>
        </xdr:cNvSpPr>
      </xdr:nvSpPr>
      <xdr:spPr bwMode="auto">
        <a:xfrm>
          <a:off x="1394279" y="113406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41</xdr:row>
      <xdr:rowOff>250825</xdr:rowOff>
    </xdr:from>
    <xdr:to>
      <xdr:col>43</xdr:col>
      <xdr:colOff>0</xdr:colOff>
      <xdr:row>41</xdr:row>
      <xdr:rowOff>250825</xdr:rowOff>
    </xdr:to>
    <xdr:sp macro="" textlink="">
      <xdr:nvSpPr>
        <xdr:cNvPr id="743" name="Text Box 20">
          <a:extLst>
            <a:ext uri="{FF2B5EF4-FFF2-40B4-BE49-F238E27FC236}">
              <a16:creationId xmlns:a16="http://schemas.microsoft.com/office/drawing/2014/main" id="{9E2F693C-FF48-4B79-AE01-C2BE41C00ECE}"/>
            </a:ext>
          </a:extLst>
        </xdr:cNvPr>
        <xdr:cNvSpPr txBox="1">
          <a:spLocks noChangeArrowheads="1"/>
        </xdr:cNvSpPr>
      </xdr:nvSpPr>
      <xdr:spPr bwMode="auto">
        <a:xfrm>
          <a:off x="1394279" y="113406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41</xdr:row>
      <xdr:rowOff>250825</xdr:rowOff>
    </xdr:from>
    <xdr:to>
      <xdr:col>63</xdr:col>
      <xdr:colOff>542925</xdr:colOff>
      <xdr:row>41</xdr:row>
      <xdr:rowOff>250825</xdr:rowOff>
    </xdr:to>
    <xdr:sp macro="" textlink="">
      <xdr:nvSpPr>
        <xdr:cNvPr id="744" name="Text Box 21">
          <a:extLst>
            <a:ext uri="{FF2B5EF4-FFF2-40B4-BE49-F238E27FC236}">
              <a16:creationId xmlns:a16="http://schemas.microsoft.com/office/drawing/2014/main" id="{DB062DF9-765F-4E8A-B84A-69FDE74FD3C4}"/>
            </a:ext>
          </a:extLst>
        </xdr:cNvPr>
        <xdr:cNvSpPr txBox="1">
          <a:spLocks noChangeArrowheads="1"/>
        </xdr:cNvSpPr>
      </xdr:nvSpPr>
      <xdr:spPr bwMode="auto">
        <a:xfrm>
          <a:off x="6457950" y="11340646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42</xdr:row>
      <xdr:rowOff>0</xdr:rowOff>
    </xdr:from>
    <xdr:to>
      <xdr:col>43</xdr:col>
      <xdr:colOff>352425</xdr:colOff>
      <xdr:row>42</xdr:row>
      <xdr:rowOff>0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139B42D6-7206-45E9-9B34-163518100F24}"/>
            </a:ext>
          </a:extLst>
        </xdr:cNvPr>
        <xdr:cNvSpPr txBox="1">
          <a:spLocks noChangeArrowheads="1"/>
        </xdr:cNvSpPr>
      </xdr:nvSpPr>
      <xdr:spPr bwMode="auto">
        <a:xfrm>
          <a:off x="1416504" y="1134835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746" name="Text Box 5">
          <a:extLst>
            <a:ext uri="{FF2B5EF4-FFF2-40B4-BE49-F238E27FC236}">
              <a16:creationId xmlns:a16="http://schemas.microsoft.com/office/drawing/2014/main" id="{E686A596-7B9D-4720-80DE-989A7DD7E827}"/>
            </a:ext>
          </a:extLst>
        </xdr:cNvPr>
        <xdr:cNvSpPr txBox="1">
          <a:spLocks noChangeArrowheads="1"/>
        </xdr:cNvSpPr>
      </xdr:nvSpPr>
      <xdr:spPr bwMode="auto">
        <a:xfrm>
          <a:off x="7557407" y="11348357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747" name="Text Box 6">
          <a:extLst>
            <a:ext uri="{FF2B5EF4-FFF2-40B4-BE49-F238E27FC236}">
              <a16:creationId xmlns:a16="http://schemas.microsoft.com/office/drawing/2014/main" id="{E3A44975-383D-4F26-B993-010ABECA120B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42</xdr:row>
      <xdr:rowOff>0</xdr:rowOff>
    </xdr:from>
    <xdr:to>
      <xdr:col>43</xdr:col>
      <xdr:colOff>0</xdr:colOff>
      <xdr:row>42</xdr:row>
      <xdr:rowOff>0</xdr:rowOff>
    </xdr:to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id="{8B047C90-3D15-447C-ABB3-E9A0D01E8F2F}"/>
            </a:ext>
          </a:extLst>
        </xdr:cNvPr>
        <xdr:cNvSpPr txBox="1">
          <a:spLocks noChangeArrowheads="1"/>
        </xdr:cNvSpPr>
      </xdr:nvSpPr>
      <xdr:spPr bwMode="auto">
        <a:xfrm>
          <a:off x="1392011" y="1134835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42</xdr:row>
      <xdr:rowOff>0</xdr:rowOff>
    </xdr:from>
    <xdr:to>
      <xdr:col>65</xdr:col>
      <xdr:colOff>0</xdr:colOff>
      <xdr:row>42</xdr:row>
      <xdr:rowOff>0</xdr:rowOff>
    </xdr:to>
    <xdr:sp macro="" textlink="">
      <xdr:nvSpPr>
        <xdr:cNvPr id="749" name="Text Box 10">
          <a:extLst>
            <a:ext uri="{FF2B5EF4-FFF2-40B4-BE49-F238E27FC236}">
              <a16:creationId xmlns:a16="http://schemas.microsoft.com/office/drawing/2014/main" id="{D9DDE048-2189-4F36-9752-D52C36336EAB}"/>
            </a:ext>
          </a:extLst>
        </xdr:cNvPr>
        <xdr:cNvSpPr txBox="1">
          <a:spLocks noChangeArrowheads="1"/>
        </xdr:cNvSpPr>
      </xdr:nvSpPr>
      <xdr:spPr bwMode="auto">
        <a:xfrm>
          <a:off x="6496050" y="11348357"/>
          <a:ext cx="41583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29</xdr:row>
      <xdr:rowOff>250825</xdr:rowOff>
    </xdr:from>
    <xdr:to>
      <xdr:col>43</xdr:col>
      <xdr:colOff>352425</xdr:colOff>
      <xdr:row>29</xdr:row>
      <xdr:rowOff>250825</xdr:rowOff>
    </xdr:to>
    <xdr:sp macro="" textlink="">
      <xdr:nvSpPr>
        <xdr:cNvPr id="750" name="Text Box 17">
          <a:extLst>
            <a:ext uri="{FF2B5EF4-FFF2-40B4-BE49-F238E27FC236}">
              <a16:creationId xmlns:a16="http://schemas.microsoft.com/office/drawing/2014/main" id="{AD741932-4B30-4C84-AC23-ABDF52E26290}"/>
            </a:ext>
          </a:extLst>
        </xdr:cNvPr>
        <xdr:cNvSpPr txBox="1">
          <a:spLocks noChangeArrowheads="1"/>
        </xdr:cNvSpPr>
      </xdr:nvSpPr>
      <xdr:spPr bwMode="auto">
        <a:xfrm>
          <a:off x="1416504" y="8020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29</xdr:row>
      <xdr:rowOff>250825</xdr:rowOff>
    </xdr:from>
    <xdr:to>
      <xdr:col>63</xdr:col>
      <xdr:colOff>28575</xdr:colOff>
      <xdr:row>29</xdr:row>
      <xdr:rowOff>250825</xdr:rowOff>
    </xdr:to>
    <xdr:sp macro="" textlink="">
      <xdr:nvSpPr>
        <xdr:cNvPr id="751" name="Text Box 18">
          <a:extLst>
            <a:ext uri="{FF2B5EF4-FFF2-40B4-BE49-F238E27FC236}">
              <a16:creationId xmlns:a16="http://schemas.microsoft.com/office/drawing/2014/main" id="{53744006-BE4D-46E8-B691-89256108948D}"/>
            </a:ext>
          </a:extLst>
        </xdr:cNvPr>
        <xdr:cNvSpPr txBox="1">
          <a:spLocks noChangeArrowheads="1"/>
        </xdr:cNvSpPr>
      </xdr:nvSpPr>
      <xdr:spPr bwMode="auto">
        <a:xfrm>
          <a:off x="7376432" y="8020504"/>
          <a:ext cx="1918607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8A6D9045-F845-4052-9A8A-D698A5180DF0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29</xdr:row>
      <xdr:rowOff>250825</xdr:rowOff>
    </xdr:from>
    <xdr:to>
      <xdr:col>43</xdr:col>
      <xdr:colOff>0</xdr:colOff>
      <xdr:row>29</xdr:row>
      <xdr:rowOff>250825</xdr:rowOff>
    </xdr:to>
    <xdr:sp macro="" textlink="">
      <xdr:nvSpPr>
        <xdr:cNvPr id="753" name="Text Box 20">
          <a:extLst>
            <a:ext uri="{FF2B5EF4-FFF2-40B4-BE49-F238E27FC236}">
              <a16:creationId xmlns:a16="http://schemas.microsoft.com/office/drawing/2014/main" id="{779B1687-61BF-4F5A-87F3-E1D16B50338B}"/>
            </a:ext>
          </a:extLst>
        </xdr:cNvPr>
        <xdr:cNvSpPr txBox="1">
          <a:spLocks noChangeArrowheads="1"/>
        </xdr:cNvSpPr>
      </xdr:nvSpPr>
      <xdr:spPr bwMode="auto">
        <a:xfrm>
          <a:off x="1394279" y="8020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29</xdr:row>
      <xdr:rowOff>250825</xdr:rowOff>
    </xdr:from>
    <xdr:to>
      <xdr:col>63</xdr:col>
      <xdr:colOff>542925</xdr:colOff>
      <xdr:row>29</xdr:row>
      <xdr:rowOff>250825</xdr:rowOff>
    </xdr:to>
    <xdr:sp macro="" textlink="">
      <xdr:nvSpPr>
        <xdr:cNvPr id="754" name="Text Box 21">
          <a:extLst>
            <a:ext uri="{FF2B5EF4-FFF2-40B4-BE49-F238E27FC236}">
              <a16:creationId xmlns:a16="http://schemas.microsoft.com/office/drawing/2014/main" id="{ECB52519-39EC-4A0E-872F-DF7A108F81EF}"/>
            </a:ext>
          </a:extLst>
        </xdr:cNvPr>
        <xdr:cNvSpPr txBox="1">
          <a:spLocks noChangeArrowheads="1"/>
        </xdr:cNvSpPr>
      </xdr:nvSpPr>
      <xdr:spPr bwMode="auto">
        <a:xfrm>
          <a:off x="6457950" y="8020504"/>
          <a:ext cx="3179989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19050</xdr:colOff>
      <xdr:row>108</xdr:row>
      <xdr:rowOff>0</xdr:rowOff>
    </xdr:from>
    <xdr:to>
      <xdr:col>43</xdr:col>
      <xdr:colOff>352425</xdr:colOff>
      <xdr:row>108</xdr:row>
      <xdr:rowOff>0</xdr:rowOff>
    </xdr:to>
    <xdr:sp macro="" textlink="">
      <xdr:nvSpPr>
        <xdr:cNvPr id="755" name="Text Box 4">
          <a:extLst>
            <a:ext uri="{FF2B5EF4-FFF2-40B4-BE49-F238E27FC236}">
              <a16:creationId xmlns:a16="http://schemas.microsoft.com/office/drawing/2014/main" id="{FC2BA7F0-5607-44DC-A13A-A44768C6E82E}"/>
            </a:ext>
          </a:extLst>
        </xdr:cNvPr>
        <xdr:cNvSpPr txBox="1">
          <a:spLocks noChangeArrowheads="1"/>
        </xdr:cNvSpPr>
      </xdr:nvSpPr>
      <xdr:spPr bwMode="auto">
        <a:xfrm>
          <a:off x="1406979" y="28221214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108</xdr:row>
      <xdr:rowOff>0</xdr:rowOff>
    </xdr:from>
    <xdr:to>
      <xdr:col>43</xdr:col>
      <xdr:colOff>0</xdr:colOff>
      <xdr:row>108</xdr:row>
      <xdr:rowOff>0</xdr:rowOff>
    </xdr:to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AEC2ED0F-D478-4224-961F-97D5359BB54D}"/>
            </a:ext>
          </a:extLst>
        </xdr:cNvPr>
        <xdr:cNvSpPr txBox="1">
          <a:spLocks noChangeArrowheads="1"/>
        </xdr:cNvSpPr>
      </xdr:nvSpPr>
      <xdr:spPr bwMode="auto">
        <a:xfrm>
          <a:off x="1392011" y="282212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108</xdr:row>
      <xdr:rowOff>0</xdr:rowOff>
    </xdr:from>
    <xdr:to>
      <xdr:col>65</xdr:col>
      <xdr:colOff>0</xdr:colOff>
      <xdr:row>108</xdr:row>
      <xdr:rowOff>0</xdr:rowOff>
    </xdr:to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98C1FE07-E867-4E9E-BAFF-70FEA0CDB316}"/>
            </a:ext>
          </a:extLst>
        </xdr:cNvPr>
        <xdr:cNvSpPr txBox="1">
          <a:spLocks noChangeArrowheads="1"/>
        </xdr:cNvSpPr>
      </xdr:nvSpPr>
      <xdr:spPr bwMode="auto">
        <a:xfrm>
          <a:off x="7557407" y="28221214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126</xdr:row>
      <xdr:rowOff>0</xdr:rowOff>
    </xdr:from>
    <xdr:to>
      <xdr:col>43</xdr:col>
      <xdr:colOff>352425</xdr:colOff>
      <xdr:row>126</xdr:row>
      <xdr:rowOff>0</xdr:rowOff>
    </xdr:to>
    <xdr:sp macro="" textlink="">
      <xdr:nvSpPr>
        <xdr:cNvPr id="758" name="Text Box 4">
          <a:extLst>
            <a:ext uri="{FF2B5EF4-FFF2-40B4-BE49-F238E27FC236}">
              <a16:creationId xmlns:a16="http://schemas.microsoft.com/office/drawing/2014/main" id="{02C1696A-F4EE-427F-BF2A-CA5C1751DAAA}"/>
            </a:ext>
          </a:extLst>
        </xdr:cNvPr>
        <xdr:cNvSpPr txBox="1">
          <a:spLocks noChangeArrowheads="1"/>
        </xdr:cNvSpPr>
      </xdr:nvSpPr>
      <xdr:spPr bwMode="auto">
        <a:xfrm>
          <a:off x="1406979" y="33323893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126</xdr:row>
      <xdr:rowOff>0</xdr:rowOff>
    </xdr:from>
    <xdr:to>
      <xdr:col>43</xdr:col>
      <xdr:colOff>0</xdr:colOff>
      <xdr:row>126</xdr:row>
      <xdr:rowOff>0</xdr:rowOff>
    </xdr:to>
    <xdr:sp macro="" textlink="">
      <xdr:nvSpPr>
        <xdr:cNvPr id="759" name="Text Box 7">
          <a:extLst>
            <a:ext uri="{FF2B5EF4-FFF2-40B4-BE49-F238E27FC236}">
              <a16:creationId xmlns:a16="http://schemas.microsoft.com/office/drawing/2014/main" id="{CD43D456-D156-4846-9691-B814A99C4D28}"/>
            </a:ext>
          </a:extLst>
        </xdr:cNvPr>
        <xdr:cNvSpPr txBox="1">
          <a:spLocks noChangeArrowheads="1"/>
        </xdr:cNvSpPr>
      </xdr:nvSpPr>
      <xdr:spPr bwMode="auto">
        <a:xfrm>
          <a:off x="1392011" y="33323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126</xdr:row>
      <xdr:rowOff>0</xdr:rowOff>
    </xdr:from>
    <xdr:to>
      <xdr:col>65</xdr:col>
      <xdr:colOff>0</xdr:colOff>
      <xdr:row>126</xdr:row>
      <xdr:rowOff>0</xdr:rowOff>
    </xdr:to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86EDFF96-B770-4CDF-9DA2-F00BBC8ABBBD}"/>
            </a:ext>
          </a:extLst>
        </xdr:cNvPr>
        <xdr:cNvSpPr txBox="1">
          <a:spLocks noChangeArrowheads="1"/>
        </xdr:cNvSpPr>
      </xdr:nvSpPr>
      <xdr:spPr bwMode="auto">
        <a:xfrm>
          <a:off x="7557407" y="33323893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43</xdr:col>
      <xdr:colOff>19050</xdr:colOff>
      <xdr:row>144</xdr:row>
      <xdr:rowOff>0</xdr:rowOff>
    </xdr:from>
    <xdr:to>
      <xdr:col>43</xdr:col>
      <xdr:colOff>352425</xdr:colOff>
      <xdr:row>144</xdr:row>
      <xdr:rowOff>0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F97AC7FD-C969-4EB7-A91A-BB506884054C}"/>
            </a:ext>
          </a:extLst>
        </xdr:cNvPr>
        <xdr:cNvSpPr txBox="1">
          <a:spLocks noChangeArrowheads="1"/>
        </xdr:cNvSpPr>
      </xdr:nvSpPr>
      <xdr:spPr bwMode="auto">
        <a:xfrm>
          <a:off x="1406979" y="38535429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609600</xdr:colOff>
      <xdr:row>144</xdr:row>
      <xdr:rowOff>0</xdr:rowOff>
    </xdr:from>
    <xdr:to>
      <xdr:col>43</xdr:col>
      <xdr:colOff>0</xdr:colOff>
      <xdr:row>144</xdr:row>
      <xdr:rowOff>0</xdr:rowOff>
    </xdr:to>
    <xdr:sp macro="" textlink="">
      <xdr:nvSpPr>
        <xdr:cNvPr id="762" name="Text Box 7">
          <a:extLst>
            <a:ext uri="{FF2B5EF4-FFF2-40B4-BE49-F238E27FC236}">
              <a16:creationId xmlns:a16="http://schemas.microsoft.com/office/drawing/2014/main" id="{78A9468C-0DE1-4C7C-BB1F-A8E003509560}"/>
            </a:ext>
          </a:extLst>
        </xdr:cNvPr>
        <xdr:cNvSpPr txBox="1">
          <a:spLocks noChangeArrowheads="1"/>
        </xdr:cNvSpPr>
      </xdr:nvSpPr>
      <xdr:spPr bwMode="auto">
        <a:xfrm>
          <a:off x="1392011" y="3853542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58</xdr:col>
      <xdr:colOff>438150</xdr:colOff>
      <xdr:row>144</xdr:row>
      <xdr:rowOff>0</xdr:rowOff>
    </xdr:from>
    <xdr:to>
      <xdr:col>65</xdr:col>
      <xdr:colOff>0</xdr:colOff>
      <xdr:row>144</xdr:row>
      <xdr:rowOff>0</xdr:rowOff>
    </xdr:to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6990031C-2BA9-45E1-8453-999F75525534}"/>
            </a:ext>
          </a:extLst>
        </xdr:cNvPr>
        <xdr:cNvSpPr txBox="1">
          <a:spLocks noChangeArrowheads="1"/>
        </xdr:cNvSpPr>
      </xdr:nvSpPr>
      <xdr:spPr bwMode="auto">
        <a:xfrm>
          <a:off x="7557407" y="38535429"/>
          <a:ext cx="3096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64</xdr:col>
      <xdr:colOff>570706</xdr:colOff>
      <xdr:row>70</xdr:row>
      <xdr:rowOff>794</xdr:rowOff>
    </xdr:from>
    <xdr:to>
      <xdr:col>64</xdr:col>
      <xdr:colOff>572294</xdr:colOff>
      <xdr:row>71</xdr:row>
      <xdr:rowOff>123258</xdr:rowOff>
    </xdr:to>
    <xdr:cxnSp macro="">
      <xdr:nvCxnSpPr>
        <xdr:cNvPr id="764" name="直線矢印コネクタ 763">
          <a:extLst>
            <a:ext uri="{FF2B5EF4-FFF2-40B4-BE49-F238E27FC236}">
              <a16:creationId xmlns:a16="http://schemas.microsoft.com/office/drawing/2014/main" id="{4D2932D5-49AC-4C74-B31A-B044C6D432F2}"/>
            </a:ext>
          </a:extLst>
        </xdr:cNvPr>
        <xdr:cNvCxnSpPr/>
      </xdr:nvCxnSpPr>
      <xdr:spPr>
        <a:xfrm rot="5400000" flipH="1" flipV="1">
          <a:off x="10048875" y="18675803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570707</xdr:colOff>
      <xdr:row>74</xdr:row>
      <xdr:rowOff>793</xdr:rowOff>
    </xdr:from>
    <xdr:to>
      <xdr:col>64</xdr:col>
      <xdr:colOff>572295</xdr:colOff>
      <xdr:row>75</xdr:row>
      <xdr:rowOff>136864</xdr:rowOff>
    </xdr:to>
    <xdr:cxnSp macro="">
      <xdr:nvCxnSpPr>
        <xdr:cNvPr id="765" name="直線矢印コネクタ 764">
          <a:extLst>
            <a:ext uri="{FF2B5EF4-FFF2-40B4-BE49-F238E27FC236}">
              <a16:creationId xmlns:a16="http://schemas.microsoft.com/office/drawing/2014/main" id="{23E7C6CB-9906-4281-A45B-40C81F01AE79}"/>
            </a:ext>
          </a:extLst>
        </xdr:cNvPr>
        <xdr:cNvCxnSpPr/>
      </xdr:nvCxnSpPr>
      <xdr:spPr>
        <a:xfrm rot="5400000">
          <a:off x="10061122" y="19262271"/>
          <a:ext cx="288471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B9B2F45A-DDA9-4885-8C53-13954E203A96}"/>
            </a:ext>
          </a:extLst>
        </xdr:cNvPr>
        <xdr:cNvSpPr txBox="1">
          <a:spLocks noChangeArrowheads="1"/>
        </xdr:cNvSpPr>
      </xdr:nvSpPr>
      <xdr:spPr bwMode="auto">
        <a:xfrm>
          <a:off x="18754725" y="6448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207" name="Text Box 5">
          <a:extLst>
            <a:ext uri="{FF2B5EF4-FFF2-40B4-BE49-F238E27FC236}">
              <a16:creationId xmlns:a16="http://schemas.microsoft.com/office/drawing/2014/main" id="{18705E02-E8AB-49EE-BB43-803B37B50441}"/>
            </a:ext>
          </a:extLst>
        </xdr:cNvPr>
        <xdr:cNvSpPr txBox="1">
          <a:spLocks noChangeArrowheads="1"/>
        </xdr:cNvSpPr>
      </xdr:nvSpPr>
      <xdr:spPr bwMode="auto">
        <a:xfrm>
          <a:off x="24926925" y="6448425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295" name="Text Box 6">
          <a:extLst>
            <a:ext uri="{FF2B5EF4-FFF2-40B4-BE49-F238E27FC236}">
              <a16:creationId xmlns:a16="http://schemas.microsoft.com/office/drawing/2014/main" id="{DF8D734B-116B-4010-971B-401BD3A506B1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B816EE23-9245-4A91-A210-00BF18DC13E7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766" name="Text Box 10">
          <a:extLst>
            <a:ext uri="{FF2B5EF4-FFF2-40B4-BE49-F238E27FC236}">
              <a16:creationId xmlns:a16="http://schemas.microsoft.com/office/drawing/2014/main" id="{6A54F348-7481-47A9-9956-7B5952F1A36C}"/>
            </a:ext>
          </a:extLst>
        </xdr:cNvPr>
        <xdr:cNvSpPr txBox="1">
          <a:spLocks noChangeArrowheads="1"/>
        </xdr:cNvSpPr>
      </xdr:nvSpPr>
      <xdr:spPr bwMode="auto">
        <a:xfrm>
          <a:off x="23860125" y="6448425"/>
          <a:ext cx="41719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23</xdr:row>
      <xdr:rowOff>250825</xdr:rowOff>
    </xdr:from>
    <xdr:to>
      <xdr:col>43</xdr:col>
      <xdr:colOff>352425</xdr:colOff>
      <xdr:row>23</xdr:row>
      <xdr:rowOff>250825</xdr:rowOff>
    </xdr:to>
    <xdr:sp macro="" textlink="">
      <xdr:nvSpPr>
        <xdr:cNvPr id="767" name="Text Box 17">
          <a:extLst>
            <a:ext uri="{FF2B5EF4-FFF2-40B4-BE49-F238E27FC236}">
              <a16:creationId xmlns:a16="http://schemas.microsoft.com/office/drawing/2014/main" id="{0A69350F-A292-4FDB-AC21-69980D6825F5}"/>
            </a:ext>
          </a:extLst>
        </xdr:cNvPr>
        <xdr:cNvSpPr txBox="1">
          <a:spLocks noChangeArrowheads="1"/>
        </xdr:cNvSpPr>
      </xdr:nvSpPr>
      <xdr:spPr bwMode="auto">
        <a:xfrm>
          <a:off x="18754725" y="644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23</xdr:row>
      <xdr:rowOff>250825</xdr:rowOff>
    </xdr:from>
    <xdr:to>
      <xdr:col>63</xdr:col>
      <xdr:colOff>28575</xdr:colOff>
      <xdr:row>23</xdr:row>
      <xdr:rowOff>250825</xdr:rowOff>
    </xdr:to>
    <xdr:sp macro="" textlink="">
      <xdr:nvSpPr>
        <xdr:cNvPr id="768" name="Text Box 18">
          <a:extLst>
            <a:ext uri="{FF2B5EF4-FFF2-40B4-BE49-F238E27FC236}">
              <a16:creationId xmlns:a16="http://schemas.microsoft.com/office/drawing/2014/main" id="{BE82BF21-3572-4377-B709-708C410FAEC2}"/>
            </a:ext>
          </a:extLst>
        </xdr:cNvPr>
        <xdr:cNvSpPr txBox="1">
          <a:spLocks noChangeArrowheads="1"/>
        </xdr:cNvSpPr>
      </xdr:nvSpPr>
      <xdr:spPr bwMode="auto">
        <a:xfrm>
          <a:off x="24745950" y="6442075"/>
          <a:ext cx="19240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A2FE2372-1422-4B34-AE96-ECFD8A26676D}"/>
            </a:ext>
          </a:extLst>
        </xdr:cNvPr>
        <xdr:cNvSpPr txBox="1">
          <a:spLocks noChangeArrowheads="1"/>
        </xdr:cNvSpPr>
      </xdr:nvSpPr>
      <xdr:spPr bwMode="auto">
        <a:xfrm>
          <a:off x="18732500" y="644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770" name="Text Box 20">
          <a:extLst>
            <a:ext uri="{FF2B5EF4-FFF2-40B4-BE49-F238E27FC236}">
              <a16:creationId xmlns:a16="http://schemas.microsoft.com/office/drawing/2014/main" id="{719CA53D-6BAA-49A6-81FD-748C411D49D6}"/>
            </a:ext>
          </a:extLst>
        </xdr:cNvPr>
        <xdr:cNvSpPr txBox="1">
          <a:spLocks noChangeArrowheads="1"/>
        </xdr:cNvSpPr>
      </xdr:nvSpPr>
      <xdr:spPr bwMode="auto">
        <a:xfrm>
          <a:off x="18732500" y="644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23</xdr:row>
      <xdr:rowOff>250825</xdr:rowOff>
    </xdr:from>
    <xdr:to>
      <xdr:col>63</xdr:col>
      <xdr:colOff>542925</xdr:colOff>
      <xdr:row>23</xdr:row>
      <xdr:rowOff>250825</xdr:rowOff>
    </xdr:to>
    <xdr:sp macro="" textlink="">
      <xdr:nvSpPr>
        <xdr:cNvPr id="771" name="Text Box 21">
          <a:extLst>
            <a:ext uri="{FF2B5EF4-FFF2-40B4-BE49-F238E27FC236}">
              <a16:creationId xmlns:a16="http://schemas.microsoft.com/office/drawing/2014/main" id="{5093C44A-ACC8-442A-B930-FFEBDA9137BF}"/>
            </a:ext>
          </a:extLst>
        </xdr:cNvPr>
        <xdr:cNvSpPr txBox="1">
          <a:spLocks noChangeArrowheads="1"/>
        </xdr:cNvSpPr>
      </xdr:nvSpPr>
      <xdr:spPr bwMode="auto">
        <a:xfrm>
          <a:off x="23822025" y="6442075"/>
          <a:ext cx="31908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7988E2CE-368D-4290-9AF4-7D5A9D43FBA1}"/>
            </a:ext>
          </a:extLst>
        </xdr:cNvPr>
        <xdr:cNvSpPr txBox="1">
          <a:spLocks noChangeArrowheads="1"/>
        </xdr:cNvSpPr>
      </xdr:nvSpPr>
      <xdr:spPr bwMode="auto">
        <a:xfrm>
          <a:off x="18754725" y="6448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773" name="Text Box 5">
          <a:extLst>
            <a:ext uri="{FF2B5EF4-FFF2-40B4-BE49-F238E27FC236}">
              <a16:creationId xmlns:a16="http://schemas.microsoft.com/office/drawing/2014/main" id="{6A3BDBDA-A233-4072-8DFB-38AD85663642}"/>
            </a:ext>
          </a:extLst>
        </xdr:cNvPr>
        <xdr:cNvSpPr txBox="1">
          <a:spLocks noChangeArrowheads="1"/>
        </xdr:cNvSpPr>
      </xdr:nvSpPr>
      <xdr:spPr bwMode="auto">
        <a:xfrm>
          <a:off x="24926925" y="6448425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774" name="Text Box 6">
          <a:extLst>
            <a:ext uri="{FF2B5EF4-FFF2-40B4-BE49-F238E27FC236}">
              <a16:creationId xmlns:a16="http://schemas.microsoft.com/office/drawing/2014/main" id="{7F492490-485A-4F17-AE6C-367A96461257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775" name="Text Box 9">
          <a:extLst>
            <a:ext uri="{FF2B5EF4-FFF2-40B4-BE49-F238E27FC236}">
              <a16:creationId xmlns:a16="http://schemas.microsoft.com/office/drawing/2014/main" id="{A0AEED95-3500-4F0E-8534-F7039B1B96C6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776" name="Text Box 10">
          <a:extLst>
            <a:ext uri="{FF2B5EF4-FFF2-40B4-BE49-F238E27FC236}">
              <a16:creationId xmlns:a16="http://schemas.microsoft.com/office/drawing/2014/main" id="{A22E1222-B834-49FF-957D-04504434A522}"/>
            </a:ext>
          </a:extLst>
        </xdr:cNvPr>
        <xdr:cNvSpPr txBox="1">
          <a:spLocks noChangeArrowheads="1"/>
        </xdr:cNvSpPr>
      </xdr:nvSpPr>
      <xdr:spPr bwMode="auto">
        <a:xfrm>
          <a:off x="23860125" y="6448425"/>
          <a:ext cx="41719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6268F1A4-0E2D-45B9-B17A-6801A4C3AD22}"/>
            </a:ext>
          </a:extLst>
        </xdr:cNvPr>
        <xdr:cNvSpPr txBox="1">
          <a:spLocks noChangeArrowheads="1"/>
        </xdr:cNvSpPr>
      </xdr:nvSpPr>
      <xdr:spPr bwMode="auto">
        <a:xfrm>
          <a:off x="18754725" y="6448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8A215B1C-7717-4CAF-ACD9-76F4FB4A4112}"/>
            </a:ext>
          </a:extLst>
        </xdr:cNvPr>
        <xdr:cNvSpPr txBox="1">
          <a:spLocks noChangeArrowheads="1"/>
        </xdr:cNvSpPr>
      </xdr:nvSpPr>
      <xdr:spPr bwMode="auto">
        <a:xfrm>
          <a:off x="24926925" y="6448425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F61B34D0-58A5-4AAB-BF98-DE3037235754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81047A72-C327-45FD-BE2B-36B276FEC479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781" name="Text Box 10">
          <a:extLst>
            <a:ext uri="{FF2B5EF4-FFF2-40B4-BE49-F238E27FC236}">
              <a16:creationId xmlns:a16="http://schemas.microsoft.com/office/drawing/2014/main" id="{7070A69A-89A4-4B15-9A23-285A04E57985}"/>
            </a:ext>
          </a:extLst>
        </xdr:cNvPr>
        <xdr:cNvSpPr txBox="1">
          <a:spLocks noChangeArrowheads="1"/>
        </xdr:cNvSpPr>
      </xdr:nvSpPr>
      <xdr:spPr bwMode="auto">
        <a:xfrm>
          <a:off x="23860125" y="6448425"/>
          <a:ext cx="41719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23</xdr:row>
      <xdr:rowOff>250825</xdr:rowOff>
    </xdr:from>
    <xdr:to>
      <xdr:col>43</xdr:col>
      <xdr:colOff>352425</xdr:colOff>
      <xdr:row>23</xdr:row>
      <xdr:rowOff>250825</xdr:rowOff>
    </xdr:to>
    <xdr:sp macro="" textlink="">
      <xdr:nvSpPr>
        <xdr:cNvPr id="782" name="Text Box 17">
          <a:extLst>
            <a:ext uri="{FF2B5EF4-FFF2-40B4-BE49-F238E27FC236}">
              <a16:creationId xmlns:a16="http://schemas.microsoft.com/office/drawing/2014/main" id="{9578661A-47A5-45FE-82E7-27F2EF7710EB}"/>
            </a:ext>
          </a:extLst>
        </xdr:cNvPr>
        <xdr:cNvSpPr txBox="1">
          <a:spLocks noChangeArrowheads="1"/>
        </xdr:cNvSpPr>
      </xdr:nvSpPr>
      <xdr:spPr bwMode="auto">
        <a:xfrm>
          <a:off x="18754725" y="644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23</xdr:row>
      <xdr:rowOff>250825</xdr:rowOff>
    </xdr:from>
    <xdr:to>
      <xdr:col>63</xdr:col>
      <xdr:colOff>28575</xdr:colOff>
      <xdr:row>23</xdr:row>
      <xdr:rowOff>250825</xdr:rowOff>
    </xdr:to>
    <xdr:sp macro="" textlink="">
      <xdr:nvSpPr>
        <xdr:cNvPr id="783" name="Text Box 18">
          <a:extLst>
            <a:ext uri="{FF2B5EF4-FFF2-40B4-BE49-F238E27FC236}">
              <a16:creationId xmlns:a16="http://schemas.microsoft.com/office/drawing/2014/main" id="{6B5697F8-6AF6-41A6-874F-E68AF480B835}"/>
            </a:ext>
          </a:extLst>
        </xdr:cNvPr>
        <xdr:cNvSpPr txBox="1">
          <a:spLocks noChangeArrowheads="1"/>
        </xdr:cNvSpPr>
      </xdr:nvSpPr>
      <xdr:spPr bwMode="auto">
        <a:xfrm>
          <a:off x="24745950" y="6442075"/>
          <a:ext cx="19240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784" name="Text Box 19">
          <a:extLst>
            <a:ext uri="{FF2B5EF4-FFF2-40B4-BE49-F238E27FC236}">
              <a16:creationId xmlns:a16="http://schemas.microsoft.com/office/drawing/2014/main" id="{D0A53480-DF05-43A4-BCDA-7B2A59E14C84}"/>
            </a:ext>
          </a:extLst>
        </xdr:cNvPr>
        <xdr:cNvSpPr txBox="1">
          <a:spLocks noChangeArrowheads="1"/>
        </xdr:cNvSpPr>
      </xdr:nvSpPr>
      <xdr:spPr bwMode="auto">
        <a:xfrm>
          <a:off x="18732500" y="644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785" name="Text Box 20">
          <a:extLst>
            <a:ext uri="{FF2B5EF4-FFF2-40B4-BE49-F238E27FC236}">
              <a16:creationId xmlns:a16="http://schemas.microsoft.com/office/drawing/2014/main" id="{A6F1B363-B149-4375-B36B-ECA0E253765F}"/>
            </a:ext>
          </a:extLst>
        </xdr:cNvPr>
        <xdr:cNvSpPr txBox="1">
          <a:spLocks noChangeArrowheads="1"/>
        </xdr:cNvSpPr>
      </xdr:nvSpPr>
      <xdr:spPr bwMode="auto">
        <a:xfrm>
          <a:off x="18732500" y="644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23</xdr:row>
      <xdr:rowOff>250825</xdr:rowOff>
    </xdr:from>
    <xdr:to>
      <xdr:col>63</xdr:col>
      <xdr:colOff>542925</xdr:colOff>
      <xdr:row>23</xdr:row>
      <xdr:rowOff>250825</xdr:rowOff>
    </xdr:to>
    <xdr:sp macro="" textlink="">
      <xdr:nvSpPr>
        <xdr:cNvPr id="786" name="Text Box 21">
          <a:extLst>
            <a:ext uri="{FF2B5EF4-FFF2-40B4-BE49-F238E27FC236}">
              <a16:creationId xmlns:a16="http://schemas.microsoft.com/office/drawing/2014/main" id="{2D8FD13D-B6FD-4CD6-A2DA-E6C19FA48485}"/>
            </a:ext>
          </a:extLst>
        </xdr:cNvPr>
        <xdr:cNvSpPr txBox="1">
          <a:spLocks noChangeArrowheads="1"/>
        </xdr:cNvSpPr>
      </xdr:nvSpPr>
      <xdr:spPr bwMode="auto">
        <a:xfrm>
          <a:off x="23822025" y="6442075"/>
          <a:ext cx="31908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E6A8DF69-87C2-48D1-96D7-E2EF815BD90B}"/>
            </a:ext>
          </a:extLst>
        </xdr:cNvPr>
        <xdr:cNvSpPr txBox="1">
          <a:spLocks noChangeArrowheads="1"/>
        </xdr:cNvSpPr>
      </xdr:nvSpPr>
      <xdr:spPr bwMode="auto">
        <a:xfrm>
          <a:off x="18754725" y="6448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788" name="Text Box 5">
          <a:extLst>
            <a:ext uri="{FF2B5EF4-FFF2-40B4-BE49-F238E27FC236}">
              <a16:creationId xmlns:a16="http://schemas.microsoft.com/office/drawing/2014/main" id="{FB1C0972-CE3B-4A5E-A89C-17335A310F5A}"/>
            </a:ext>
          </a:extLst>
        </xdr:cNvPr>
        <xdr:cNvSpPr txBox="1">
          <a:spLocks noChangeArrowheads="1"/>
        </xdr:cNvSpPr>
      </xdr:nvSpPr>
      <xdr:spPr bwMode="auto">
        <a:xfrm>
          <a:off x="24926925" y="6448425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789" name="Text Box 6">
          <a:extLst>
            <a:ext uri="{FF2B5EF4-FFF2-40B4-BE49-F238E27FC236}">
              <a16:creationId xmlns:a16="http://schemas.microsoft.com/office/drawing/2014/main" id="{303057CD-F3C2-42C7-BA51-6A7F23FF112B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790" name="Text Box 9">
          <a:extLst>
            <a:ext uri="{FF2B5EF4-FFF2-40B4-BE49-F238E27FC236}">
              <a16:creationId xmlns:a16="http://schemas.microsoft.com/office/drawing/2014/main" id="{C71E8A07-7BDD-404B-A808-0AFE2B7011F8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791" name="Text Box 10">
          <a:extLst>
            <a:ext uri="{FF2B5EF4-FFF2-40B4-BE49-F238E27FC236}">
              <a16:creationId xmlns:a16="http://schemas.microsoft.com/office/drawing/2014/main" id="{7A801E94-2C01-4771-8FC9-D4E43C4DC797}"/>
            </a:ext>
          </a:extLst>
        </xdr:cNvPr>
        <xdr:cNvSpPr txBox="1">
          <a:spLocks noChangeArrowheads="1"/>
        </xdr:cNvSpPr>
      </xdr:nvSpPr>
      <xdr:spPr bwMode="auto">
        <a:xfrm>
          <a:off x="23860125" y="6448425"/>
          <a:ext cx="41719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CF12914C-4803-4C52-BBBF-3DC00EA7CFCF}"/>
            </a:ext>
          </a:extLst>
        </xdr:cNvPr>
        <xdr:cNvSpPr txBox="1">
          <a:spLocks noChangeArrowheads="1"/>
        </xdr:cNvSpPr>
      </xdr:nvSpPr>
      <xdr:spPr bwMode="auto">
        <a:xfrm>
          <a:off x="18754725" y="6448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793" name="Text Box 5">
          <a:extLst>
            <a:ext uri="{FF2B5EF4-FFF2-40B4-BE49-F238E27FC236}">
              <a16:creationId xmlns:a16="http://schemas.microsoft.com/office/drawing/2014/main" id="{B18B9BDF-D8C1-45EC-8510-DC63E7A6ED97}"/>
            </a:ext>
          </a:extLst>
        </xdr:cNvPr>
        <xdr:cNvSpPr txBox="1">
          <a:spLocks noChangeArrowheads="1"/>
        </xdr:cNvSpPr>
      </xdr:nvSpPr>
      <xdr:spPr bwMode="auto">
        <a:xfrm>
          <a:off x="24926925" y="6448425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794" name="Text Box 6">
          <a:extLst>
            <a:ext uri="{FF2B5EF4-FFF2-40B4-BE49-F238E27FC236}">
              <a16:creationId xmlns:a16="http://schemas.microsoft.com/office/drawing/2014/main" id="{C6ACE1AE-5DDA-4CFF-B95A-87914F998AD4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795" name="Text Box 9">
          <a:extLst>
            <a:ext uri="{FF2B5EF4-FFF2-40B4-BE49-F238E27FC236}">
              <a16:creationId xmlns:a16="http://schemas.microsoft.com/office/drawing/2014/main" id="{FC937858-81FF-477C-992A-F00D236C8D87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796" name="Text Box 10">
          <a:extLst>
            <a:ext uri="{FF2B5EF4-FFF2-40B4-BE49-F238E27FC236}">
              <a16:creationId xmlns:a16="http://schemas.microsoft.com/office/drawing/2014/main" id="{3C8518D0-4C86-4A87-9313-C15C4DDCAEF6}"/>
            </a:ext>
          </a:extLst>
        </xdr:cNvPr>
        <xdr:cNvSpPr txBox="1">
          <a:spLocks noChangeArrowheads="1"/>
        </xdr:cNvSpPr>
      </xdr:nvSpPr>
      <xdr:spPr bwMode="auto">
        <a:xfrm>
          <a:off x="23860125" y="6448425"/>
          <a:ext cx="41719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23</xdr:row>
      <xdr:rowOff>250825</xdr:rowOff>
    </xdr:from>
    <xdr:to>
      <xdr:col>43</xdr:col>
      <xdr:colOff>352425</xdr:colOff>
      <xdr:row>23</xdr:row>
      <xdr:rowOff>250825</xdr:rowOff>
    </xdr:to>
    <xdr:sp macro="" textlink="">
      <xdr:nvSpPr>
        <xdr:cNvPr id="797" name="Text Box 17">
          <a:extLst>
            <a:ext uri="{FF2B5EF4-FFF2-40B4-BE49-F238E27FC236}">
              <a16:creationId xmlns:a16="http://schemas.microsoft.com/office/drawing/2014/main" id="{879CE6BB-9D69-4C23-976D-6CDD213145C6}"/>
            </a:ext>
          </a:extLst>
        </xdr:cNvPr>
        <xdr:cNvSpPr txBox="1">
          <a:spLocks noChangeArrowheads="1"/>
        </xdr:cNvSpPr>
      </xdr:nvSpPr>
      <xdr:spPr bwMode="auto">
        <a:xfrm>
          <a:off x="18754725" y="644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219075</xdr:colOff>
      <xdr:row>23</xdr:row>
      <xdr:rowOff>250825</xdr:rowOff>
    </xdr:from>
    <xdr:to>
      <xdr:col>63</xdr:col>
      <xdr:colOff>28575</xdr:colOff>
      <xdr:row>23</xdr:row>
      <xdr:rowOff>250825</xdr:rowOff>
    </xdr:to>
    <xdr:sp macro="" textlink="">
      <xdr:nvSpPr>
        <xdr:cNvPr id="798" name="Text Box 18">
          <a:extLst>
            <a:ext uri="{FF2B5EF4-FFF2-40B4-BE49-F238E27FC236}">
              <a16:creationId xmlns:a16="http://schemas.microsoft.com/office/drawing/2014/main" id="{22F8E738-A01A-4307-9F11-10E5437FF067}"/>
            </a:ext>
          </a:extLst>
        </xdr:cNvPr>
        <xdr:cNvSpPr txBox="1">
          <a:spLocks noChangeArrowheads="1"/>
        </xdr:cNvSpPr>
      </xdr:nvSpPr>
      <xdr:spPr bwMode="auto">
        <a:xfrm>
          <a:off x="24745950" y="6442075"/>
          <a:ext cx="19240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799" name="Text Box 19">
          <a:extLst>
            <a:ext uri="{FF2B5EF4-FFF2-40B4-BE49-F238E27FC236}">
              <a16:creationId xmlns:a16="http://schemas.microsoft.com/office/drawing/2014/main" id="{0DA5470B-35F3-476E-A0A3-C91762A6B984}"/>
            </a:ext>
          </a:extLst>
        </xdr:cNvPr>
        <xdr:cNvSpPr txBox="1">
          <a:spLocks noChangeArrowheads="1"/>
        </xdr:cNvSpPr>
      </xdr:nvSpPr>
      <xdr:spPr bwMode="auto">
        <a:xfrm>
          <a:off x="18732500" y="644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6350</xdr:colOff>
      <xdr:row>23</xdr:row>
      <xdr:rowOff>250825</xdr:rowOff>
    </xdr:from>
    <xdr:to>
      <xdr:col>43</xdr:col>
      <xdr:colOff>0</xdr:colOff>
      <xdr:row>23</xdr:row>
      <xdr:rowOff>250825</xdr:rowOff>
    </xdr:to>
    <xdr:sp macro="" textlink="">
      <xdr:nvSpPr>
        <xdr:cNvPr id="800" name="Text Box 20">
          <a:extLst>
            <a:ext uri="{FF2B5EF4-FFF2-40B4-BE49-F238E27FC236}">
              <a16:creationId xmlns:a16="http://schemas.microsoft.com/office/drawing/2014/main" id="{99DABC65-B1CD-49B3-9004-1CE54A124F94}"/>
            </a:ext>
          </a:extLst>
        </xdr:cNvPr>
        <xdr:cNvSpPr txBox="1">
          <a:spLocks noChangeArrowheads="1"/>
        </xdr:cNvSpPr>
      </xdr:nvSpPr>
      <xdr:spPr bwMode="auto">
        <a:xfrm>
          <a:off x="18732500" y="644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361950</xdr:colOff>
      <xdr:row>23</xdr:row>
      <xdr:rowOff>250825</xdr:rowOff>
    </xdr:from>
    <xdr:to>
      <xdr:col>63</xdr:col>
      <xdr:colOff>542925</xdr:colOff>
      <xdr:row>23</xdr:row>
      <xdr:rowOff>250825</xdr:rowOff>
    </xdr:to>
    <xdr:sp macro="" textlink="">
      <xdr:nvSpPr>
        <xdr:cNvPr id="801" name="Text Box 21">
          <a:extLst>
            <a:ext uri="{FF2B5EF4-FFF2-40B4-BE49-F238E27FC236}">
              <a16:creationId xmlns:a16="http://schemas.microsoft.com/office/drawing/2014/main" id="{3D0AFA7B-15A3-4B6C-A684-8481AEBCFA6E}"/>
            </a:ext>
          </a:extLst>
        </xdr:cNvPr>
        <xdr:cNvSpPr txBox="1">
          <a:spLocks noChangeArrowheads="1"/>
        </xdr:cNvSpPr>
      </xdr:nvSpPr>
      <xdr:spPr bwMode="auto">
        <a:xfrm>
          <a:off x="23822025" y="6442075"/>
          <a:ext cx="31908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43</xdr:col>
      <xdr:colOff>28575</xdr:colOff>
      <xdr:row>24</xdr:row>
      <xdr:rowOff>0</xdr:rowOff>
    </xdr:from>
    <xdr:to>
      <xdr:col>43</xdr:col>
      <xdr:colOff>352425</xdr:colOff>
      <xdr:row>24</xdr:row>
      <xdr:rowOff>0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B431C900-AC41-4432-BA31-EE8DDBA61825}"/>
            </a:ext>
          </a:extLst>
        </xdr:cNvPr>
        <xdr:cNvSpPr txBox="1">
          <a:spLocks noChangeArrowheads="1"/>
        </xdr:cNvSpPr>
      </xdr:nvSpPr>
      <xdr:spPr bwMode="auto">
        <a:xfrm>
          <a:off x="18754725" y="6448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58</xdr:col>
      <xdr:colOff>400050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803" name="Text Box 5">
          <a:extLst>
            <a:ext uri="{FF2B5EF4-FFF2-40B4-BE49-F238E27FC236}">
              <a16:creationId xmlns:a16="http://schemas.microsoft.com/office/drawing/2014/main" id="{15D72CDB-548E-4829-B23B-8BF633CBE667}"/>
            </a:ext>
          </a:extLst>
        </xdr:cNvPr>
        <xdr:cNvSpPr txBox="1">
          <a:spLocks noChangeArrowheads="1"/>
        </xdr:cNvSpPr>
      </xdr:nvSpPr>
      <xdr:spPr bwMode="auto">
        <a:xfrm>
          <a:off x="24926925" y="6448425"/>
          <a:ext cx="31051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790575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CC667EF9-0783-4FE6-A1BD-58C141611E85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561975</xdr:colOff>
      <xdr:row>24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805" name="Text Box 9">
          <a:extLst>
            <a:ext uri="{FF2B5EF4-FFF2-40B4-BE49-F238E27FC236}">
              <a16:creationId xmlns:a16="http://schemas.microsoft.com/office/drawing/2014/main" id="{C5D1A19C-1E32-4A7C-AC03-A9A4658F0AFD}"/>
            </a:ext>
          </a:extLst>
        </xdr:cNvPr>
        <xdr:cNvSpPr txBox="1">
          <a:spLocks noChangeArrowheads="1"/>
        </xdr:cNvSpPr>
      </xdr:nvSpPr>
      <xdr:spPr bwMode="auto">
        <a:xfrm>
          <a:off x="18726150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55</xdr:col>
      <xdr:colOff>638175</xdr:colOff>
      <xdr:row>24</xdr:row>
      <xdr:rowOff>0</xdr:rowOff>
    </xdr:from>
    <xdr:to>
      <xdr:col>65</xdr:col>
      <xdr:colOff>0</xdr:colOff>
      <xdr:row>24</xdr:row>
      <xdr:rowOff>0</xdr:rowOff>
    </xdr:to>
    <xdr:sp macro="" textlink="">
      <xdr:nvSpPr>
        <xdr:cNvPr id="806" name="Text Box 10">
          <a:extLst>
            <a:ext uri="{FF2B5EF4-FFF2-40B4-BE49-F238E27FC236}">
              <a16:creationId xmlns:a16="http://schemas.microsoft.com/office/drawing/2014/main" id="{67E048C9-5B80-4641-9AB0-75505A5ECC7B}"/>
            </a:ext>
          </a:extLst>
        </xdr:cNvPr>
        <xdr:cNvSpPr txBox="1">
          <a:spLocks noChangeArrowheads="1"/>
        </xdr:cNvSpPr>
      </xdr:nvSpPr>
      <xdr:spPr bwMode="auto">
        <a:xfrm>
          <a:off x="23860125" y="6448425"/>
          <a:ext cx="41719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334125" y="62674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609725" y="6261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210425" y="62611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6334125" y="62611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7210425" y="62674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107</xdr:row>
      <xdr:rowOff>0</xdr:rowOff>
    </xdr:from>
    <xdr:to>
      <xdr:col>4</xdr:col>
      <xdr:colOff>352425</xdr:colOff>
      <xdr:row>107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609725" y="5962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128</xdr:row>
      <xdr:rowOff>0</xdr:rowOff>
    </xdr:from>
    <xdr:to>
      <xdr:col>4</xdr:col>
      <xdr:colOff>352425</xdr:colOff>
      <xdr:row>128</xdr:row>
      <xdr:rowOff>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600200" y="646271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7210425" y="59626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581150" y="5962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128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581150" y="64627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128</xdr:row>
      <xdr:rowOff>0</xdr:rowOff>
    </xdr:from>
    <xdr:to>
      <xdr:col>26</xdr:col>
      <xdr:colOff>0</xdr:colOff>
      <xdr:row>128</xdr:row>
      <xdr:rowOff>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7210425" y="646271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581150" y="5962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334125" y="59626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609725" y="455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17</xdr:row>
      <xdr:rowOff>250825</xdr:rowOff>
    </xdr:from>
    <xdr:to>
      <xdr:col>24</xdr:col>
      <xdr:colOff>28575</xdr:colOff>
      <xdr:row>17</xdr:row>
      <xdr:rowOff>250825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7210425" y="45561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17</xdr:row>
      <xdr:rowOff>250825</xdr:rowOff>
    </xdr:from>
    <xdr:to>
      <xdr:col>24</xdr:col>
      <xdr:colOff>542925</xdr:colOff>
      <xdr:row>17</xdr:row>
      <xdr:rowOff>250825</xdr:rowOff>
    </xdr:to>
    <xdr:sp macro="" textlink="">
      <xdr:nvSpPr>
        <xdr:cNvPr id="39" name="Text Box 2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334125" y="45561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40" name="Text Box 2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44" name="Text Box 28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3175</xdr:rowOff>
    </xdr:from>
    <xdr:to>
      <xdr:col>4</xdr:col>
      <xdr:colOff>352425</xdr:colOff>
      <xdr:row>79</xdr:row>
      <xdr:rowOff>3175</xdr:rowOff>
    </xdr:to>
    <xdr:sp macro="" textlink="">
      <xdr:nvSpPr>
        <xdr:cNvPr id="45" name="Text Box 3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7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79</xdr:row>
      <xdr:rowOff>3175</xdr:rowOff>
    </xdr:from>
    <xdr:to>
      <xdr:col>24</xdr:col>
      <xdr:colOff>28575</xdr:colOff>
      <xdr:row>79</xdr:row>
      <xdr:rowOff>3175</xdr:rowOff>
    </xdr:to>
    <xdr:sp macro="" textlink="">
      <xdr:nvSpPr>
        <xdr:cNvPr id="46" name="Text Box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7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79</xdr:row>
      <xdr:rowOff>3175</xdr:rowOff>
    </xdr:from>
    <xdr:to>
      <xdr:col>4</xdr:col>
      <xdr:colOff>0</xdr:colOff>
      <xdr:row>79</xdr:row>
      <xdr:rowOff>3175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79</xdr:row>
      <xdr:rowOff>3175</xdr:rowOff>
    </xdr:from>
    <xdr:to>
      <xdr:col>4</xdr:col>
      <xdr:colOff>0</xdr:colOff>
      <xdr:row>79</xdr:row>
      <xdr:rowOff>3175</xdr:rowOff>
    </xdr:to>
    <xdr:sp macro="" textlink="">
      <xdr:nvSpPr>
        <xdr:cNvPr id="48" name="Text Box 3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79</xdr:row>
      <xdr:rowOff>3175</xdr:rowOff>
    </xdr:from>
    <xdr:to>
      <xdr:col>24</xdr:col>
      <xdr:colOff>542925</xdr:colOff>
      <xdr:row>79</xdr:row>
      <xdr:rowOff>3175</xdr:rowOff>
    </xdr:to>
    <xdr:sp macro="" textlink="">
      <xdr:nvSpPr>
        <xdr:cNvPr id="49" name="Text Box 3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7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609725" y="11071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42</xdr:row>
      <xdr:rowOff>3175</xdr:rowOff>
    </xdr:from>
    <xdr:to>
      <xdr:col>24</xdr:col>
      <xdr:colOff>28575</xdr:colOff>
      <xdr:row>42</xdr:row>
      <xdr:rowOff>3175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7210425" y="110712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42</xdr:row>
      <xdr:rowOff>3175</xdr:rowOff>
    </xdr:from>
    <xdr:to>
      <xdr:col>24</xdr:col>
      <xdr:colOff>542925</xdr:colOff>
      <xdr:row>42</xdr:row>
      <xdr:rowOff>3175</xdr:rowOff>
    </xdr:to>
    <xdr:sp macro="" textlink="">
      <xdr:nvSpPr>
        <xdr:cNvPr id="54" name="Text Box 2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334125" y="110712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3175</xdr:rowOff>
    </xdr:from>
    <xdr:to>
      <xdr:col>4</xdr:col>
      <xdr:colOff>352425</xdr:colOff>
      <xdr:row>55</xdr:row>
      <xdr:rowOff>3175</xdr:rowOff>
    </xdr:to>
    <xdr:sp macro="" textlink="">
      <xdr:nvSpPr>
        <xdr:cNvPr id="55" name="Text Box 2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609725" y="15090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55</xdr:row>
      <xdr:rowOff>3175</xdr:rowOff>
    </xdr:from>
    <xdr:to>
      <xdr:col>24</xdr:col>
      <xdr:colOff>28575</xdr:colOff>
      <xdr:row>55</xdr:row>
      <xdr:rowOff>3175</xdr:rowOff>
    </xdr:to>
    <xdr:sp macro="" textlink="">
      <xdr:nvSpPr>
        <xdr:cNvPr id="56" name="Text Box 2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7210425" y="15090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55</xdr:row>
      <xdr:rowOff>3175</xdr:rowOff>
    </xdr:from>
    <xdr:to>
      <xdr:col>4</xdr:col>
      <xdr:colOff>0</xdr:colOff>
      <xdr:row>55</xdr:row>
      <xdr:rowOff>3175</xdr:rowOff>
    </xdr:to>
    <xdr:sp macro="" textlink="">
      <xdr:nvSpPr>
        <xdr:cNvPr id="57" name="Text Box 2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55</xdr:row>
      <xdr:rowOff>3175</xdr:rowOff>
    </xdr:from>
    <xdr:to>
      <xdr:col>4</xdr:col>
      <xdr:colOff>0</xdr:colOff>
      <xdr:row>55</xdr:row>
      <xdr:rowOff>3175</xdr:rowOff>
    </xdr:to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55</xdr:row>
      <xdr:rowOff>3175</xdr:rowOff>
    </xdr:from>
    <xdr:to>
      <xdr:col>24</xdr:col>
      <xdr:colOff>542925</xdr:colOff>
      <xdr:row>55</xdr:row>
      <xdr:rowOff>3175</xdr:rowOff>
    </xdr:to>
    <xdr:sp macro="" textlink="">
      <xdr:nvSpPr>
        <xdr:cNvPr id="59" name="Text Box 2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6334125" y="15090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3175</xdr:rowOff>
    </xdr:from>
    <xdr:to>
      <xdr:col>4</xdr:col>
      <xdr:colOff>352425</xdr:colOff>
      <xdr:row>67</xdr:row>
      <xdr:rowOff>3175</xdr:rowOff>
    </xdr:to>
    <xdr:sp macro="" textlink="">
      <xdr:nvSpPr>
        <xdr:cNvPr id="60" name="Text Box 24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92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67</xdr:row>
      <xdr:rowOff>3175</xdr:rowOff>
    </xdr:from>
    <xdr:to>
      <xdr:col>24</xdr:col>
      <xdr:colOff>28575</xdr:colOff>
      <xdr:row>67</xdr:row>
      <xdr:rowOff>3175</xdr:rowOff>
    </xdr:to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92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67</xdr:row>
      <xdr:rowOff>3175</xdr:rowOff>
    </xdr:from>
    <xdr:to>
      <xdr:col>4</xdr:col>
      <xdr:colOff>0</xdr:colOff>
      <xdr:row>67</xdr:row>
      <xdr:rowOff>3175</xdr:rowOff>
    </xdr:to>
    <xdr:sp macro="" textlink="">
      <xdr:nvSpPr>
        <xdr:cNvPr id="62" name="Text Box 2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67</xdr:row>
      <xdr:rowOff>3175</xdr:rowOff>
    </xdr:from>
    <xdr:to>
      <xdr:col>4</xdr:col>
      <xdr:colOff>0</xdr:colOff>
      <xdr:row>67</xdr:row>
      <xdr:rowOff>3175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67</xdr:row>
      <xdr:rowOff>3175</xdr:rowOff>
    </xdr:from>
    <xdr:to>
      <xdr:col>24</xdr:col>
      <xdr:colOff>542925</xdr:colOff>
      <xdr:row>67</xdr:row>
      <xdr:rowOff>3175</xdr:rowOff>
    </xdr:to>
    <xdr:sp macro="" textlink="">
      <xdr:nvSpPr>
        <xdr:cNvPr id="64" name="Text Box 2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92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609725" y="4562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7210425" y="45624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18</xdr:row>
      <xdr:rowOff>0</xdr:rowOff>
    </xdr:from>
    <xdr:to>
      <xdr:col>26</xdr:col>
      <xdr:colOff>0</xdr:colOff>
      <xdr:row>18</xdr:row>
      <xdr:rowOff>0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6334125" y="45624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75" name="Text Box 10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0</xdr:rowOff>
    </xdr:from>
    <xdr:to>
      <xdr:col>4</xdr:col>
      <xdr:colOff>352425</xdr:colOff>
      <xdr:row>55</xdr:row>
      <xdr:rowOff>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352425</xdr:colOff>
      <xdr:row>67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0</xdr:rowOff>
    </xdr:from>
    <xdr:to>
      <xdr:col>4</xdr:col>
      <xdr:colOff>352425</xdr:colOff>
      <xdr:row>79</xdr:row>
      <xdr:rowOff>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3" name="Text Box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96" name="Text Box 17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97" name="Text Box 18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9" name="Text Box 20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00" name="Text Box 21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7210425" y="7810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05" name="Text Box 10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6334125" y="7810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80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42</xdr:row>
      <xdr:rowOff>0</xdr:rowOff>
    </xdr:from>
    <xdr:to>
      <xdr:col>26</xdr:col>
      <xdr:colOff>0</xdr:colOff>
      <xdr:row>42</xdr:row>
      <xdr:rowOff>0</xdr:rowOff>
    </xdr:to>
    <xdr:sp macro="" textlink="">
      <xdr:nvSpPr>
        <xdr:cNvPr id="115" name="Text Box 10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80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54</xdr:row>
      <xdr:rowOff>250825</xdr:rowOff>
    </xdr:from>
    <xdr:to>
      <xdr:col>24</xdr:col>
      <xdr:colOff>28575</xdr:colOff>
      <xdr:row>54</xdr:row>
      <xdr:rowOff>250825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54</xdr:row>
      <xdr:rowOff>250825</xdr:rowOff>
    </xdr:from>
    <xdr:to>
      <xdr:col>24</xdr:col>
      <xdr:colOff>542925</xdr:colOff>
      <xdr:row>54</xdr:row>
      <xdr:rowOff>250825</xdr:rowOff>
    </xdr:to>
    <xdr:sp macro="" textlink="">
      <xdr:nvSpPr>
        <xdr:cNvPr id="120" name="Text Box 2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0</xdr:rowOff>
    </xdr:from>
    <xdr:to>
      <xdr:col>4</xdr:col>
      <xdr:colOff>352425</xdr:colOff>
      <xdr:row>55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55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125" name="Text Box 10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126" name="Text Box 17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66</xdr:row>
      <xdr:rowOff>250825</xdr:rowOff>
    </xdr:from>
    <xdr:to>
      <xdr:col>24</xdr:col>
      <xdr:colOff>28575</xdr:colOff>
      <xdr:row>66</xdr:row>
      <xdr:rowOff>250825</xdr:rowOff>
    </xdr:to>
    <xdr:sp macro="" textlink="">
      <xdr:nvSpPr>
        <xdr:cNvPr id="127" name="Text Box 18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29" name="Text Box 20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66</xdr:row>
      <xdr:rowOff>250825</xdr:rowOff>
    </xdr:from>
    <xdr:to>
      <xdr:col>24</xdr:col>
      <xdr:colOff>542925</xdr:colOff>
      <xdr:row>66</xdr:row>
      <xdr:rowOff>250825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352425</xdr:colOff>
      <xdr:row>67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136" name="Text Box 17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1609725" y="21558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78</xdr:row>
      <xdr:rowOff>250825</xdr:rowOff>
    </xdr:from>
    <xdr:to>
      <xdr:col>24</xdr:col>
      <xdr:colOff>28575</xdr:colOff>
      <xdr:row>78</xdr:row>
      <xdr:rowOff>250825</xdr:rowOff>
    </xdr:to>
    <xdr:sp macro="" textlink="">
      <xdr:nvSpPr>
        <xdr:cNvPr id="137" name="Text Box 18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7210425" y="21558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138" name="Text Box 19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139" name="Text Box 20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78</xdr:row>
      <xdr:rowOff>250825</xdr:rowOff>
    </xdr:from>
    <xdr:to>
      <xdr:col>24</xdr:col>
      <xdr:colOff>542925</xdr:colOff>
      <xdr:row>78</xdr:row>
      <xdr:rowOff>250825</xdr:rowOff>
    </xdr:to>
    <xdr:sp macro="" textlink="">
      <xdr:nvSpPr>
        <xdr:cNvPr id="140" name="Text Box 21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6334125" y="21558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0</xdr:rowOff>
    </xdr:from>
    <xdr:to>
      <xdr:col>4</xdr:col>
      <xdr:colOff>352425</xdr:colOff>
      <xdr:row>79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142" name="Text Box 5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79</xdr:row>
      <xdr:rowOff>0</xdr:rowOff>
    </xdr:from>
    <xdr:to>
      <xdr:col>26</xdr:col>
      <xdr:colOff>0</xdr:colOff>
      <xdr:row>79</xdr:row>
      <xdr:rowOff>0</xdr:rowOff>
    </xdr:to>
    <xdr:sp macro="" textlink="">
      <xdr:nvSpPr>
        <xdr:cNvPr id="145" name="Text Box 10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146" name="Text Box 17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147" name="Text Box 18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7210425" y="78041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9" name="Text Box 20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50" name="Text Box 21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6334125" y="78041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52" name="Text Box 17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41</xdr:row>
      <xdr:rowOff>250825</xdr:rowOff>
    </xdr:from>
    <xdr:to>
      <xdr:col>24</xdr:col>
      <xdr:colOff>28575</xdr:colOff>
      <xdr:row>41</xdr:row>
      <xdr:rowOff>250825</xdr:rowOff>
    </xdr:to>
    <xdr:sp macro="" textlink="">
      <xdr:nvSpPr>
        <xdr:cNvPr id="153" name="Text Box 18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7210425" y="110617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54" name="Text Box 19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55" name="Text Box 20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41</xdr:row>
      <xdr:rowOff>250825</xdr:rowOff>
    </xdr:from>
    <xdr:to>
      <xdr:col>24</xdr:col>
      <xdr:colOff>542925</xdr:colOff>
      <xdr:row>41</xdr:row>
      <xdr:rowOff>250825</xdr:rowOff>
    </xdr:to>
    <xdr:sp macro="" textlink="">
      <xdr:nvSpPr>
        <xdr:cNvPr id="156" name="Text Box 21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6334125" y="110617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58" name="Text Box 1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54</xdr:row>
      <xdr:rowOff>250825</xdr:rowOff>
    </xdr:from>
    <xdr:to>
      <xdr:col>24</xdr:col>
      <xdr:colOff>28575</xdr:colOff>
      <xdr:row>54</xdr:row>
      <xdr:rowOff>250825</xdr:rowOff>
    </xdr:to>
    <xdr:sp macro="" textlink="">
      <xdr:nvSpPr>
        <xdr:cNvPr id="159" name="Text Box 1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60" name="Text Box 1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61" name="Text Box 2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54</xdr:row>
      <xdr:rowOff>250825</xdr:rowOff>
    </xdr:from>
    <xdr:to>
      <xdr:col>24</xdr:col>
      <xdr:colOff>542925</xdr:colOff>
      <xdr:row>54</xdr:row>
      <xdr:rowOff>250825</xdr:rowOff>
    </xdr:to>
    <xdr:sp macro="" textlink="">
      <xdr:nvSpPr>
        <xdr:cNvPr id="162" name="Text Box 2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164" name="Text Box 17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66</xdr:row>
      <xdr:rowOff>250825</xdr:rowOff>
    </xdr:from>
    <xdr:to>
      <xdr:col>24</xdr:col>
      <xdr:colOff>28575</xdr:colOff>
      <xdr:row>66</xdr:row>
      <xdr:rowOff>250825</xdr:rowOff>
    </xdr:to>
    <xdr:sp macro="" textlink="">
      <xdr:nvSpPr>
        <xdr:cNvPr id="165" name="Text Box 18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67" name="Text Box 20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66</xdr:row>
      <xdr:rowOff>250825</xdr:rowOff>
    </xdr:from>
    <xdr:to>
      <xdr:col>24</xdr:col>
      <xdr:colOff>542925</xdr:colOff>
      <xdr:row>66</xdr:row>
      <xdr:rowOff>250825</xdr:rowOff>
    </xdr:to>
    <xdr:sp macro="" textlink="">
      <xdr:nvSpPr>
        <xdr:cNvPr id="168" name="Text Box 2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145</xdr:row>
      <xdr:rowOff>0</xdr:rowOff>
    </xdr:from>
    <xdr:to>
      <xdr:col>4</xdr:col>
      <xdr:colOff>352425</xdr:colOff>
      <xdr:row>145</xdr:row>
      <xdr:rowOff>0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1600200" y="275653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145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1581150" y="2756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145</xdr:row>
      <xdr:rowOff>0</xdr:rowOff>
    </xdr:from>
    <xdr:to>
      <xdr:col>26</xdr:col>
      <xdr:colOff>0</xdr:colOff>
      <xdr:row>145</xdr:row>
      <xdr:rowOff>0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7210425" y="275653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163</xdr:row>
      <xdr:rowOff>0</xdr:rowOff>
    </xdr:from>
    <xdr:to>
      <xdr:col>4</xdr:col>
      <xdr:colOff>352425</xdr:colOff>
      <xdr:row>163</xdr:row>
      <xdr:rowOff>0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1600200" y="32508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163</xdr:row>
      <xdr:rowOff>0</xdr:rowOff>
    </xdr:from>
    <xdr:to>
      <xdr:col>4</xdr:col>
      <xdr:colOff>0</xdr:colOff>
      <xdr:row>163</xdr:row>
      <xdr:rowOff>0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1581150" y="32508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163</xdr:row>
      <xdr:rowOff>0</xdr:rowOff>
    </xdr:from>
    <xdr:to>
      <xdr:col>26</xdr:col>
      <xdr:colOff>0</xdr:colOff>
      <xdr:row>163</xdr:row>
      <xdr:rowOff>0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7210425" y="32508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181</xdr:row>
      <xdr:rowOff>0</xdr:rowOff>
    </xdr:from>
    <xdr:to>
      <xdr:col>4</xdr:col>
      <xdr:colOff>352425</xdr:colOff>
      <xdr:row>181</xdr:row>
      <xdr:rowOff>0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1600200" y="37842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181</xdr:row>
      <xdr:rowOff>0</xdr:rowOff>
    </xdr:from>
    <xdr:to>
      <xdr:col>4</xdr:col>
      <xdr:colOff>0</xdr:colOff>
      <xdr:row>181</xdr:row>
      <xdr:rowOff>0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1581150" y="3784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181</xdr:row>
      <xdr:rowOff>0</xdr:rowOff>
    </xdr:from>
    <xdr:to>
      <xdr:col>26</xdr:col>
      <xdr:colOff>0</xdr:colOff>
      <xdr:row>181</xdr:row>
      <xdr:rowOff>0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7210425" y="37842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219</xdr:row>
      <xdr:rowOff>0</xdr:rowOff>
    </xdr:from>
    <xdr:to>
      <xdr:col>4</xdr:col>
      <xdr:colOff>352425</xdr:colOff>
      <xdr:row>219</xdr:row>
      <xdr:rowOff>0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1600200" y="485298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219</xdr:row>
      <xdr:rowOff>0</xdr:rowOff>
    </xdr:from>
    <xdr:to>
      <xdr:col>4</xdr:col>
      <xdr:colOff>0</xdr:colOff>
      <xdr:row>219</xdr:row>
      <xdr:rowOff>0</xdr:rowOff>
    </xdr:to>
    <xdr:sp macro="" textlink="">
      <xdr:nvSpPr>
        <xdr:cNvPr id="181" name="Text Box 7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1581150" y="48529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219</xdr:row>
      <xdr:rowOff>0</xdr:rowOff>
    </xdr:from>
    <xdr:to>
      <xdr:col>26</xdr:col>
      <xdr:colOff>0</xdr:colOff>
      <xdr:row>219</xdr:row>
      <xdr:rowOff>0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7210425" y="48529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181</xdr:row>
      <xdr:rowOff>0</xdr:rowOff>
    </xdr:from>
    <xdr:to>
      <xdr:col>4</xdr:col>
      <xdr:colOff>352425</xdr:colOff>
      <xdr:row>181</xdr:row>
      <xdr:rowOff>0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1600200" y="37842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181</xdr:row>
      <xdr:rowOff>0</xdr:rowOff>
    </xdr:from>
    <xdr:to>
      <xdr:col>4</xdr:col>
      <xdr:colOff>0</xdr:colOff>
      <xdr:row>181</xdr:row>
      <xdr:rowOff>0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1581150" y="3784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181</xdr:row>
      <xdr:rowOff>0</xdr:rowOff>
    </xdr:from>
    <xdr:to>
      <xdr:col>26</xdr:col>
      <xdr:colOff>0</xdr:colOff>
      <xdr:row>181</xdr:row>
      <xdr:rowOff>0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7210425" y="37842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199</xdr:row>
      <xdr:rowOff>0</xdr:rowOff>
    </xdr:from>
    <xdr:to>
      <xdr:col>4</xdr:col>
      <xdr:colOff>352425</xdr:colOff>
      <xdr:row>199</xdr:row>
      <xdr:rowOff>0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1600200" y="428148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199</xdr:row>
      <xdr:rowOff>0</xdr:rowOff>
    </xdr:from>
    <xdr:to>
      <xdr:col>4</xdr:col>
      <xdr:colOff>0</xdr:colOff>
      <xdr:row>199</xdr:row>
      <xdr:rowOff>0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1581150" y="42814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199</xdr:row>
      <xdr:rowOff>0</xdr:rowOff>
    </xdr:from>
    <xdr:to>
      <xdr:col>26</xdr:col>
      <xdr:colOff>0</xdr:colOff>
      <xdr:row>199</xdr:row>
      <xdr:rowOff>0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7210425" y="42814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217</xdr:row>
      <xdr:rowOff>0</xdr:rowOff>
    </xdr:from>
    <xdr:to>
      <xdr:col>4</xdr:col>
      <xdr:colOff>352425</xdr:colOff>
      <xdr:row>217</xdr:row>
      <xdr:rowOff>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1600200" y="479298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217</xdr:row>
      <xdr:rowOff>0</xdr:rowOff>
    </xdr:from>
    <xdr:to>
      <xdr:col>4</xdr:col>
      <xdr:colOff>0</xdr:colOff>
      <xdr:row>217</xdr:row>
      <xdr:rowOff>0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1581150" y="47929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217</xdr:row>
      <xdr:rowOff>0</xdr:rowOff>
    </xdr:from>
    <xdr:to>
      <xdr:col>26</xdr:col>
      <xdr:colOff>0</xdr:colOff>
      <xdr:row>217</xdr:row>
      <xdr:rowOff>0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7210425" y="479298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235</xdr:row>
      <xdr:rowOff>0</xdr:rowOff>
    </xdr:from>
    <xdr:to>
      <xdr:col>4</xdr:col>
      <xdr:colOff>352425</xdr:colOff>
      <xdr:row>235</xdr:row>
      <xdr:rowOff>0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1600200" y="529018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235</xdr:row>
      <xdr:rowOff>0</xdr:rowOff>
    </xdr:from>
    <xdr:to>
      <xdr:col>4</xdr:col>
      <xdr:colOff>0</xdr:colOff>
      <xdr:row>235</xdr:row>
      <xdr:rowOff>0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1581150" y="52901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235</xdr:row>
      <xdr:rowOff>0</xdr:rowOff>
    </xdr:from>
    <xdr:to>
      <xdr:col>26</xdr:col>
      <xdr:colOff>0</xdr:colOff>
      <xdr:row>235</xdr:row>
      <xdr:rowOff>0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7210425" y="529018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107</xdr:row>
      <xdr:rowOff>0</xdr:rowOff>
    </xdr:from>
    <xdr:to>
      <xdr:col>4</xdr:col>
      <xdr:colOff>352425</xdr:colOff>
      <xdr:row>107</xdr:row>
      <xdr:rowOff>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1552575" y="6029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128</xdr:row>
      <xdr:rowOff>0</xdr:rowOff>
    </xdr:from>
    <xdr:to>
      <xdr:col>4</xdr:col>
      <xdr:colOff>352425</xdr:colOff>
      <xdr:row>128</xdr:row>
      <xdr:rowOff>0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1543050" y="109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197" name="Text Box 5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7153275" y="602932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98" name="Text Box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128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1524000" y="109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128</xdr:row>
      <xdr:rowOff>0</xdr:rowOff>
    </xdr:from>
    <xdr:to>
      <xdr:col>26</xdr:col>
      <xdr:colOff>0</xdr:colOff>
      <xdr:row>128</xdr:row>
      <xdr:rowOff>0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7153275" y="1096327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6276975" y="6029325"/>
          <a:ext cx="40767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106</xdr:row>
      <xdr:rowOff>250825</xdr:rowOff>
    </xdr:from>
    <xdr:to>
      <xdr:col>4</xdr:col>
      <xdr:colOff>352425</xdr:colOff>
      <xdr:row>106</xdr:row>
      <xdr:rowOff>250825</xdr:rowOff>
    </xdr:to>
    <xdr:sp macro="" textlink="">
      <xdr:nvSpPr>
        <xdr:cNvPr id="203" name="Text Box 17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1552575" y="60229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106</xdr:row>
      <xdr:rowOff>250825</xdr:rowOff>
    </xdr:from>
    <xdr:to>
      <xdr:col>24</xdr:col>
      <xdr:colOff>28575</xdr:colOff>
      <xdr:row>106</xdr:row>
      <xdr:rowOff>250825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7153275" y="60229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106</xdr:row>
      <xdr:rowOff>250825</xdr:rowOff>
    </xdr:from>
    <xdr:to>
      <xdr:col>4</xdr:col>
      <xdr:colOff>0</xdr:colOff>
      <xdr:row>106</xdr:row>
      <xdr:rowOff>250825</xdr:rowOff>
    </xdr:to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1530350" y="602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106</xdr:row>
      <xdr:rowOff>250825</xdr:rowOff>
    </xdr:from>
    <xdr:to>
      <xdr:col>4</xdr:col>
      <xdr:colOff>0</xdr:colOff>
      <xdr:row>106</xdr:row>
      <xdr:rowOff>250825</xdr:rowOff>
    </xdr:to>
    <xdr:sp macro="" textlink="">
      <xdr:nvSpPr>
        <xdr:cNvPr id="206" name="Text Box 20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1530350" y="602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106</xdr:row>
      <xdr:rowOff>250825</xdr:rowOff>
    </xdr:from>
    <xdr:to>
      <xdr:col>24</xdr:col>
      <xdr:colOff>542925</xdr:colOff>
      <xdr:row>106</xdr:row>
      <xdr:rowOff>250825</xdr:rowOff>
    </xdr:to>
    <xdr:sp macro="" textlink="">
      <xdr:nvSpPr>
        <xdr:cNvPr id="207" name="Text Box 21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6276975" y="60229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107</xdr:row>
      <xdr:rowOff>0</xdr:rowOff>
    </xdr:from>
    <xdr:to>
      <xdr:col>4</xdr:col>
      <xdr:colOff>352425</xdr:colOff>
      <xdr:row>107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1552575" y="6029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7153275" y="602932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6276975" y="6029325"/>
          <a:ext cx="40767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128</xdr:row>
      <xdr:rowOff>0</xdr:rowOff>
    </xdr:from>
    <xdr:to>
      <xdr:col>4</xdr:col>
      <xdr:colOff>352425</xdr:colOff>
      <xdr:row>128</xdr:row>
      <xdr:rowOff>0</xdr:rowOff>
    </xdr:to>
    <xdr:sp macro="" textlink="">
      <xdr:nvSpPr>
        <xdr:cNvPr id="213" name="Text Box 4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1543050" y="109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128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1524000" y="109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128</xdr:row>
      <xdr:rowOff>0</xdr:rowOff>
    </xdr:from>
    <xdr:to>
      <xdr:col>26</xdr:col>
      <xdr:colOff>0</xdr:colOff>
      <xdr:row>128</xdr:row>
      <xdr:rowOff>0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7153275" y="1096327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24</xdr:row>
      <xdr:rowOff>250825</xdr:rowOff>
    </xdr:from>
    <xdr:to>
      <xdr:col>4</xdr:col>
      <xdr:colOff>352425</xdr:colOff>
      <xdr:row>24</xdr:row>
      <xdr:rowOff>250825</xdr:rowOff>
    </xdr:to>
    <xdr:sp macro="" textlink="">
      <xdr:nvSpPr>
        <xdr:cNvPr id="218" name="Text Box 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20" name="Text Box 20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25</xdr:row>
      <xdr:rowOff>250825</xdr:rowOff>
    </xdr:from>
    <xdr:to>
      <xdr:col>4</xdr:col>
      <xdr:colOff>352425</xdr:colOff>
      <xdr:row>25</xdr:row>
      <xdr:rowOff>250825</xdr:rowOff>
    </xdr:to>
    <xdr:sp macro="" textlink="">
      <xdr:nvSpPr>
        <xdr:cNvPr id="221" name="Text Box 17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25</xdr:row>
      <xdr:rowOff>250825</xdr:rowOff>
    </xdr:from>
    <xdr:to>
      <xdr:col>4</xdr:col>
      <xdr:colOff>0</xdr:colOff>
      <xdr:row>25</xdr:row>
      <xdr:rowOff>250825</xdr:rowOff>
    </xdr:to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25</xdr:row>
      <xdr:rowOff>250825</xdr:rowOff>
    </xdr:from>
    <xdr:to>
      <xdr:col>4</xdr:col>
      <xdr:colOff>0</xdr:colOff>
      <xdr:row>25</xdr:row>
      <xdr:rowOff>250825</xdr:rowOff>
    </xdr:to>
    <xdr:sp macro="" textlink="">
      <xdr:nvSpPr>
        <xdr:cNvPr id="223" name="Text Box 20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26</xdr:row>
      <xdr:rowOff>250825</xdr:rowOff>
    </xdr:from>
    <xdr:to>
      <xdr:col>4</xdr:col>
      <xdr:colOff>352425</xdr:colOff>
      <xdr:row>26</xdr:row>
      <xdr:rowOff>250825</xdr:rowOff>
    </xdr:to>
    <xdr:sp macro="" textlink="">
      <xdr:nvSpPr>
        <xdr:cNvPr id="224" name="Text Box 17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26</xdr:row>
      <xdr:rowOff>250825</xdr:rowOff>
    </xdr:from>
    <xdr:to>
      <xdr:col>4</xdr:col>
      <xdr:colOff>0</xdr:colOff>
      <xdr:row>26</xdr:row>
      <xdr:rowOff>250825</xdr:rowOff>
    </xdr:to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26</xdr:row>
      <xdr:rowOff>250825</xdr:rowOff>
    </xdr:from>
    <xdr:to>
      <xdr:col>4</xdr:col>
      <xdr:colOff>0</xdr:colOff>
      <xdr:row>26</xdr:row>
      <xdr:rowOff>250825</xdr:rowOff>
    </xdr:to>
    <xdr:sp macro="" textlink="">
      <xdr:nvSpPr>
        <xdr:cNvPr id="226" name="Text Box 20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27</xdr:row>
      <xdr:rowOff>250825</xdr:rowOff>
    </xdr:from>
    <xdr:to>
      <xdr:col>4</xdr:col>
      <xdr:colOff>352425</xdr:colOff>
      <xdr:row>27</xdr:row>
      <xdr:rowOff>250825</xdr:rowOff>
    </xdr:to>
    <xdr:sp macro="" textlink="">
      <xdr:nvSpPr>
        <xdr:cNvPr id="227" name="Text Box 17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27</xdr:row>
      <xdr:rowOff>250825</xdr:rowOff>
    </xdr:from>
    <xdr:to>
      <xdr:col>4</xdr:col>
      <xdr:colOff>0</xdr:colOff>
      <xdr:row>27</xdr:row>
      <xdr:rowOff>250825</xdr:rowOff>
    </xdr:to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27</xdr:row>
      <xdr:rowOff>250825</xdr:rowOff>
    </xdr:from>
    <xdr:to>
      <xdr:col>4</xdr:col>
      <xdr:colOff>0</xdr:colOff>
      <xdr:row>27</xdr:row>
      <xdr:rowOff>250825</xdr:rowOff>
    </xdr:to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28</xdr:row>
      <xdr:rowOff>250825</xdr:rowOff>
    </xdr:from>
    <xdr:to>
      <xdr:col>4</xdr:col>
      <xdr:colOff>352425</xdr:colOff>
      <xdr:row>28</xdr:row>
      <xdr:rowOff>250825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28</xdr:row>
      <xdr:rowOff>250825</xdr:rowOff>
    </xdr:from>
    <xdr:to>
      <xdr:col>4</xdr:col>
      <xdr:colOff>0</xdr:colOff>
      <xdr:row>28</xdr:row>
      <xdr:rowOff>250825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28</xdr:row>
      <xdr:rowOff>250825</xdr:rowOff>
    </xdr:from>
    <xdr:to>
      <xdr:col>4</xdr:col>
      <xdr:colOff>0</xdr:colOff>
      <xdr:row>28</xdr:row>
      <xdr:rowOff>250825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33" name="Text Box 17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4" name="Text Box 19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5" name="Text Box 20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0</xdr:rowOff>
    </xdr:from>
    <xdr:to>
      <xdr:col>4</xdr:col>
      <xdr:colOff>352425</xdr:colOff>
      <xdr:row>36</xdr:row>
      <xdr:rowOff>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35</xdr:row>
      <xdr:rowOff>250825</xdr:rowOff>
    </xdr:from>
    <xdr:to>
      <xdr:col>4</xdr:col>
      <xdr:colOff>352425</xdr:colOff>
      <xdr:row>35</xdr:row>
      <xdr:rowOff>250825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0</xdr:rowOff>
    </xdr:from>
    <xdr:to>
      <xdr:col>4</xdr:col>
      <xdr:colOff>352425</xdr:colOff>
      <xdr:row>36</xdr:row>
      <xdr:rowOff>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45" name="Text Box 2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6" name="Text Box 2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7" name="Text Box 27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48" name="Text Box 1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9" name="Text Box 19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0" name="Text Box 20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51" name="Text Box 17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254" name="Text Box 17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5" name="Text Box 19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6" name="Text Box 20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37</xdr:row>
      <xdr:rowOff>250825</xdr:rowOff>
    </xdr:from>
    <xdr:to>
      <xdr:col>4</xdr:col>
      <xdr:colOff>352425</xdr:colOff>
      <xdr:row>37</xdr:row>
      <xdr:rowOff>250825</xdr:rowOff>
    </xdr:to>
    <xdr:sp macro="" textlink="">
      <xdr:nvSpPr>
        <xdr:cNvPr id="257" name="Text Box 17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259" name="Text Box 20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38</xdr:row>
      <xdr:rowOff>250825</xdr:rowOff>
    </xdr:from>
    <xdr:to>
      <xdr:col>4</xdr:col>
      <xdr:colOff>352425</xdr:colOff>
      <xdr:row>38</xdr:row>
      <xdr:rowOff>250825</xdr:rowOff>
    </xdr:to>
    <xdr:sp macro="" textlink="">
      <xdr:nvSpPr>
        <xdr:cNvPr id="260" name="Text Box 17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38</xdr:row>
      <xdr:rowOff>250825</xdr:rowOff>
    </xdr:from>
    <xdr:to>
      <xdr:col>4</xdr:col>
      <xdr:colOff>0</xdr:colOff>
      <xdr:row>38</xdr:row>
      <xdr:rowOff>250825</xdr:rowOff>
    </xdr:to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38</xdr:row>
      <xdr:rowOff>250825</xdr:rowOff>
    </xdr:from>
    <xdr:to>
      <xdr:col>4</xdr:col>
      <xdr:colOff>0</xdr:colOff>
      <xdr:row>38</xdr:row>
      <xdr:rowOff>250825</xdr:rowOff>
    </xdr:to>
    <xdr:sp macro="" textlink="">
      <xdr:nvSpPr>
        <xdr:cNvPr id="262" name="Text Box 20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39</xdr:row>
      <xdr:rowOff>250825</xdr:rowOff>
    </xdr:from>
    <xdr:to>
      <xdr:col>4</xdr:col>
      <xdr:colOff>352425</xdr:colOff>
      <xdr:row>39</xdr:row>
      <xdr:rowOff>250825</xdr:rowOff>
    </xdr:to>
    <xdr:sp macro="" textlink="">
      <xdr:nvSpPr>
        <xdr:cNvPr id="263" name="Text Box 17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39</xdr:row>
      <xdr:rowOff>250825</xdr:rowOff>
    </xdr:from>
    <xdr:to>
      <xdr:col>4</xdr:col>
      <xdr:colOff>0</xdr:colOff>
      <xdr:row>39</xdr:row>
      <xdr:rowOff>250825</xdr:rowOff>
    </xdr:to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39</xdr:row>
      <xdr:rowOff>250825</xdr:rowOff>
    </xdr:from>
    <xdr:to>
      <xdr:col>4</xdr:col>
      <xdr:colOff>0</xdr:colOff>
      <xdr:row>39</xdr:row>
      <xdr:rowOff>250825</xdr:rowOff>
    </xdr:to>
    <xdr:sp macro="" textlink="">
      <xdr:nvSpPr>
        <xdr:cNvPr id="265" name="Text Box 20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40</xdr:row>
      <xdr:rowOff>250825</xdr:rowOff>
    </xdr:from>
    <xdr:to>
      <xdr:col>4</xdr:col>
      <xdr:colOff>352425</xdr:colOff>
      <xdr:row>40</xdr:row>
      <xdr:rowOff>250825</xdr:rowOff>
    </xdr:to>
    <xdr:sp macro="" textlink="">
      <xdr:nvSpPr>
        <xdr:cNvPr id="266" name="Text Box 17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40</xdr:row>
      <xdr:rowOff>250825</xdr:rowOff>
    </xdr:from>
    <xdr:to>
      <xdr:col>4</xdr:col>
      <xdr:colOff>0</xdr:colOff>
      <xdr:row>40</xdr:row>
      <xdr:rowOff>250825</xdr:rowOff>
    </xdr:to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40</xdr:row>
      <xdr:rowOff>250825</xdr:rowOff>
    </xdr:from>
    <xdr:to>
      <xdr:col>4</xdr:col>
      <xdr:colOff>0</xdr:colOff>
      <xdr:row>40</xdr:row>
      <xdr:rowOff>250825</xdr:rowOff>
    </xdr:to>
    <xdr:sp macro="" textlink="">
      <xdr:nvSpPr>
        <xdr:cNvPr id="268" name="Text Box 20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69" name="Text Box 17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48</xdr:row>
      <xdr:rowOff>250825</xdr:rowOff>
    </xdr:from>
    <xdr:to>
      <xdr:col>4</xdr:col>
      <xdr:colOff>352425</xdr:colOff>
      <xdr:row>48</xdr:row>
      <xdr:rowOff>250825</xdr:rowOff>
    </xdr:to>
    <xdr:sp macro="" textlink="">
      <xdr:nvSpPr>
        <xdr:cNvPr id="275" name="Text Box 17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1" name="Text Box 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2" name="Text Box 2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3" name="Text Box 27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4" name="Text Box 17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6" name="Text Box 20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7" name="Text Box 17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9" name="Text Box 20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250825</xdr:rowOff>
    </xdr:from>
    <xdr:to>
      <xdr:col>4</xdr:col>
      <xdr:colOff>352425</xdr:colOff>
      <xdr:row>49</xdr:row>
      <xdr:rowOff>250825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292" name="Text Box 20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50</xdr:row>
      <xdr:rowOff>250825</xdr:rowOff>
    </xdr:from>
    <xdr:to>
      <xdr:col>4</xdr:col>
      <xdr:colOff>352425</xdr:colOff>
      <xdr:row>50</xdr:row>
      <xdr:rowOff>250825</xdr:rowOff>
    </xdr:to>
    <xdr:sp macro="" textlink="">
      <xdr:nvSpPr>
        <xdr:cNvPr id="293" name="Text Box 17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295" name="Text Box 20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51</xdr:row>
      <xdr:rowOff>250825</xdr:rowOff>
    </xdr:from>
    <xdr:to>
      <xdr:col>4</xdr:col>
      <xdr:colOff>352425</xdr:colOff>
      <xdr:row>51</xdr:row>
      <xdr:rowOff>250825</xdr:rowOff>
    </xdr:to>
    <xdr:sp macro="" textlink="">
      <xdr:nvSpPr>
        <xdr:cNvPr id="296" name="Text Box 17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298" name="Text Box 20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52</xdr:row>
      <xdr:rowOff>250825</xdr:rowOff>
    </xdr:from>
    <xdr:to>
      <xdr:col>4</xdr:col>
      <xdr:colOff>352425</xdr:colOff>
      <xdr:row>52</xdr:row>
      <xdr:rowOff>250825</xdr:rowOff>
    </xdr:to>
    <xdr:sp macro="" textlink="">
      <xdr:nvSpPr>
        <xdr:cNvPr id="299" name="Text Box 17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01" name="Text Box 2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302" name="Text Box 17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05" name="Text Box 17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07" name="Text Box 20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313" name="Text Box 20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17" name="Text Box 24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18" name="Text Box 2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19" name="Text Box 27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20" name="Text Box 17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2" name="Text Box 20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23" name="Text Box 17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5" name="Text Box 20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326" name="Text Box 17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328" name="Text Box 20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62</xdr:row>
      <xdr:rowOff>250825</xdr:rowOff>
    </xdr:from>
    <xdr:to>
      <xdr:col>4</xdr:col>
      <xdr:colOff>352425</xdr:colOff>
      <xdr:row>62</xdr:row>
      <xdr:rowOff>250825</xdr:rowOff>
    </xdr:to>
    <xdr:sp macro="" textlink="">
      <xdr:nvSpPr>
        <xdr:cNvPr id="329" name="Text Box 17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331" name="Text Box 2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332" name="Text Box 17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334" name="Text Box 20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335" name="Text Box 17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337" name="Text Box 20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340" name="Text Box 20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41" name="Text Box 17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43" name="Text Box 20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72</xdr:row>
      <xdr:rowOff>250825</xdr:rowOff>
    </xdr:from>
    <xdr:to>
      <xdr:col>4</xdr:col>
      <xdr:colOff>352425</xdr:colOff>
      <xdr:row>72</xdr:row>
      <xdr:rowOff>250825</xdr:rowOff>
    </xdr:to>
    <xdr:sp macro="" textlink="">
      <xdr:nvSpPr>
        <xdr:cNvPr id="347" name="Text Box 17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349" name="Text Box 20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3" name="Text Box 24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4" name="Text Box 2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5" name="Text Box 27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9" name="Text Box 17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61" name="Text Box 2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250825</xdr:rowOff>
    </xdr:from>
    <xdr:to>
      <xdr:col>4</xdr:col>
      <xdr:colOff>352425</xdr:colOff>
      <xdr:row>73</xdr:row>
      <xdr:rowOff>250825</xdr:rowOff>
    </xdr:to>
    <xdr:sp macro="" textlink="">
      <xdr:nvSpPr>
        <xdr:cNvPr id="362" name="Text Box 17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364" name="Text Box 20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74</xdr:row>
      <xdr:rowOff>250825</xdr:rowOff>
    </xdr:from>
    <xdr:to>
      <xdr:col>4</xdr:col>
      <xdr:colOff>352425</xdr:colOff>
      <xdr:row>74</xdr:row>
      <xdr:rowOff>250825</xdr:rowOff>
    </xdr:to>
    <xdr:sp macro="" textlink="">
      <xdr:nvSpPr>
        <xdr:cNvPr id="365" name="Text Box 17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367" name="Text Box 20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75</xdr:row>
      <xdr:rowOff>250825</xdr:rowOff>
    </xdr:from>
    <xdr:to>
      <xdr:col>4</xdr:col>
      <xdr:colOff>352425</xdr:colOff>
      <xdr:row>75</xdr:row>
      <xdr:rowOff>250825</xdr:rowOff>
    </xdr:to>
    <xdr:sp macro="" textlink="">
      <xdr:nvSpPr>
        <xdr:cNvPr id="368" name="Text Box 1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370" name="Text Box 20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76</xdr:row>
      <xdr:rowOff>250825</xdr:rowOff>
    </xdr:from>
    <xdr:to>
      <xdr:col>4</xdr:col>
      <xdr:colOff>352425</xdr:colOff>
      <xdr:row>76</xdr:row>
      <xdr:rowOff>250825</xdr:rowOff>
    </xdr:to>
    <xdr:sp macro="" textlink="">
      <xdr:nvSpPr>
        <xdr:cNvPr id="371" name="Text Box 17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373" name="Text Box 20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77</xdr:row>
      <xdr:rowOff>250825</xdr:rowOff>
    </xdr:from>
    <xdr:to>
      <xdr:col>4</xdr:col>
      <xdr:colOff>352425</xdr:colOff>
      <xdr:row>77</xdr:row>
      <xdr:rowOff>250825</xdr:rowOff>
    </xdr:to>
    <xdr:sp macro="" textlink="">
      <xdr:nvSpPr>
        <xdr:cNvPr id="374" name="Text Box 17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376" name="Text Box 20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77" name="Text Box 17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79" name="Text Box 20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25</xdr:col>
      <xdr:colOff>570706</xdr:colOff>
      <xdr:row>108</xdr:row>
      <xdr:rowOff>794</xdr:rowOff>
    </xdr:from>
    <xdr:to>
      <xdr:col>25</xdr:col>
      <xdr:colOff>572294</xdr:colOff>
      <xdr:row>109</xdr:row>
      <xdr:rowOff>123258</xdr:rowOff>
    </xdr:to>
    <xdr:cxnSp macro="">
      <xdr:nvCxnSpPr>
        <xdr:cNvPr id="393" name="直線矢印コネクタ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CxnSpPr/>
      </xdr:nvCxnSpPr>
      <xdr:spPr>
        <a:xfrm rot="5400000" flipH="1" flipV="1">
          <a:off x="9882868" y="18139682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570707</xdr:colOff>
      <xdr:row>112</xdr:row>
      <xdr:rowOff>793</xdr:rowOff>
    </xdr:from>
    <xdr:to>
      <xdr:col>25</xdr:col>
      <xdr:colOff>572295</xdr:colOff>
      <xdr:row>113</xdr:row>
      <xdr:rowOff>136864</xdr:rowOff>
    </xdr:to>
    <xdr:cxnSp macro="">
      <xdr:nvCxnSpPr>
        <xdr:cNvPr id="394" name="直線矢印コネクタ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CxnSpPr/>
      </xdr:nvCxnSpPr>
      <xdr:spPr>
        <a:xfrm rot="5400000">
          <a:off x="9876065" y="18784660"/>
          <a:ext cx="326571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FFCF813A-B73A-49CC-9800-902C07EA235F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A5C35C5B-716D-45DD-A425-E69184000E4B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7" name="Text Box 20">
          <a:extLst>
            <a:ext uri="{FF2B5EF4-FFF2-40B4-BE49-F238E27FC236}">
              <a16:creationId xmlns:a16="http://schemas.microsoft.com/office/drawing/2014/main" id="{32EC7971-505B-420F-A602-A6364DC05033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76FE6D98-B86A-4870-8768-040841C563B7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B4EDF957-F4F7-4627-B285-592B03CEBB2F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2" name="Text Box 20">
          <a:extLst>
            <a:ext uri="{FF2B5EF4-FFF2-40B4-BE49-F238E27FC236}">
              <a16:creationId xmlns:a16="http://schemas.microsoft.com/office/drawing/2014/main" id="{95FA5F22-E3A4-4EEF-A210-AE1AC2321E5B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F0AAA0D-507F-4F4C-AA98-A3131DABCFDF}"/>
            </a:ext>
          </a:extLst>
        </xdr:cNvPr>
        <xdr:cNvSpPr txBox="1">
          <a:spLocks noChangeArrowheads="1"/>
        </xdr:cNvSpPr>
      </xdr:nvSpPr>
      <xdr:spPr bwMode="auto">
        <a:xfrm>
          <a:off x="1416504" y="9906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EA9F64F7-EFAA-4DEE-90BF-46533721E8C1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A4021DFD-EEB5-4398-8F1D-BE890DF1BF69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48</xdr:row>
      <xdr:rowOff>250825</xdr:rowOff>
    </xdr:from>
    <xdr:to>
      <xdr:col>4</xdr:col>
      <xdr:colOff>352425</xdr:colOff>
      <xdr:row>48</xdr:row>
      <xdr:rowOff>250825</xdr:rowOff>
    </xdr:to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0139281D-807E-4FE6-B154-E62AD709549E}"/>
            </a:ext>
          </a:extLst>
        </xdr:cNvPr>
        <xdr:cNvSpPr txBox="1">
          <a:spLocks noChangeArrowheads="1"/>
        </xdr:cNvSpPr>
      </xdr:nvSpPr>
      <xdr:spPr bwMode="auto">
        <a:xfrm>
          <a:off x="1416504" y="98982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AAFFCAD8-B209-4643-B5C6-B2CBCCCBF4EE}"/>
            </a:ext>
          </a:extLst>
        </xdr:cNvPr>
        <xdr:cNvSpPr txBox="1">
          <a:spLocks noChangeArrowheads="1"/>
        </xdr:cNvSpPr>
      </xdr:nvSpPr>
      <xdr:spPr bwMode="auto">
        <a:xfrm>
          <a:off x="1394279" y="9898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48</xdr:row>
      <xdr:rowOff>250825</xdr:rowOff>
    </xdr:from>
    <xdr:to>
      <xdr:col>4</xdr:col>
      <xdr:colOff>0</xdr:colOff>
      <xdr:row>48</xdr:row>
      <xdr:rowOff>250825</xdr:rowOff>
    </xdr:to>
    <xdr:sp macro="" textlink="">
      <xdr:nvSpPr>
        <xdr:cNvPr id="151" name="Text Box 20">
          <a:extLst>
            <a:ext uri="{FF2B5EF4-FFF2-40B4-BE49-F238E27FC236}">
              <a16:creationId xmlns:a16="http://schemas.microsoft.com/office/drawing/2014/main" id="{90D83764-C613-488B-AF6D-D3D35E5C1498}"/>
            </a:ext>
          </a:extLst>
        </xdr:cNvPr>
        <xdr:cNvSpPr txBox="1">
          <a:spLocks noChangeArrowheads="1"/>
        </xdr:cNvSpPr>
      </xdr:nvSpPr>
      <xdr:spPr bwMode="auto">
        <a:xfrm>
          <a:off x="1394279" y="9898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A64E0FA-1500-4CA3-9564-825CDFC30CC0}"/>
            </a:ext>
          </a:extLst>
        </xdr:cNvPr>
        <xdr:cNvSpPr txBox="1">
          <a:spLocks noChangeArrowheads="1"/>
        </xdr:cNvSpPr>
      </xdr:nvSpPr>
      <xdr:spPr bwMode="auto">
        <a:xfrm>
          <a:off x="1416504" y="99060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BC595AA3-DA87-466B-94C8-27CAD5AF8240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735EFA59-4EE5-4456-A151-880D246CF54F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70" name="Text Box 24">
          <a:extLst>
            <a:ext uri="{FF2B5EF4-FFF2-40B4-BE49-F238E27FC236}">
              <a16:creationId xmlns:a16="http://schemas.microsoft.com/office/drawing/2014/main" id="{B595D13C-74F1-48E3-9158-55F7F0CCB333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16" name="Text Box 26">
          <a:extLst>
            <a:ext uri="{FF2B5EF4-FFF2-40B4-BE49-F238E27FC236}">
              <a16:creationId xmlns:a16="http://schemas.microsoft.com/office/drawing/2014/main" id="{9EC9B034-5B6B-4E92-8A51-3B12F5977B0C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17" name="Text Box 27">
          <a:extLst>
            <a:ext uri="{FF2B5EF4-FFF2-40B4-BE49-F238E27FC236}">
              <a16:creationId xmlns:a16="http://schemas.microsoft.com/office/drawing/2014/main" id="{4002FAE5-65AE-4C31-8A14-30305CE4AE8A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80" name="Text Box 17">
          <a:extLst>
            <a:ext uri="{FF2B5EF4-FFF2-40B4-BE49-F238E27FC236}">
              <a16:creationId xmlns:a16="http://schemas.microsoft.com/office/drawing/2014/main" id="{5B0A3C53-3FD6-405F-A08B-F9DDB811F3BC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64972D20-F61B-4046-ACC7-5BB33EC4F005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2" name="Text Box 20">
          <a:extLst>
            <a:ext uri="{FF2B5EF4-FFF2-40B4-BE49-F238E27FC236}">
              <a16:creationId xmlns:a16="http://schemas.microsoft.com/office/drawing/2014/main" id="{E31812F1-D80F-4570-8E0F-AA8372932F9D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83" name="Text Box 17">
          <a:extLst>
            <a:ext uri="{FF2B5EF4-FFF2-40B4-BE49-F238E27FC236}">
              <a16:creationId xmlns:a16="http://schemas.microsoft.com/office/drawing/2014/main" id="{7DE46FE5-1362-4CBD-A4DD-7F2AE3700082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EAB2CDF6-3778-4B5B-919C-35AD82E19D54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5" name="Text Box 20">
          <a:extLst>
            <a:ext uri="{FF2B5EF4-FFF2-40B4-BE49-F238E27FC236}">
              <a16:creationId xmlns:a16="http://schemas.microsoft.com/office/drawing/2014/main" id="{67029BC7-6BA2-4BF2-93B0-00B181FC2AF8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250825</xdr:rowOff>
    </xdr:from>
    <xdr:to>
      <xdr:col>4</xdr:col>
      <xdr:colOff>352425</xdr:colOff>
      <xdr:row>49</xdr:row>
      <xdr:rowOff>250825</xdr:rowOff>
    </xdr:to>
    <xdr:sp macro="" textlink="">
      <xdr:nvSpPr>
        <xdr:cNvPr id="386" name="Text Box 17">
          <a:extLst>
            <a:ext uri="{FF2B5EF4-FFF2-40B4-BE49-F238E27FC236}">
              <a16:creationId xmlns:a16="http://schemas.microsoft.com/office/drawing/2014/main" id="{16F4EE07-9E71-4457-A480-7CFA886F92EF}"/>
            </a:ext>
          </a:extLst>
        </xdr:cNvPr>
        <xdr:cNvSpPr txBox="1">
          <a:spLocks noChangeArrowheads="1"/>
        </xdr:cNvSpPr>
      </xdr:nvSpPr>
      <xdr:spPr bwMode="auto">
        <a:xfrm>
          <a:off x="1416504" y="10156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A3700E55-2F72-4B39-8DE4-CC97E25BBF96}"/>
            </a:ext>
          </a:extLst>
        </xdr:cNvPr>
        <xdr:cNvSpPr txBox="1">
          <a:spLocks noChangeArrowheads="1"/>
        </xdr:cNvSpPr>
      </xdr:nvSpPr>
      <xdr:spPr bwMode="auto">
        <a:xfrm>
          <a:off x="1394279" y="1015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388" name="Text Box 20">
          <a:extLst>
            <a:ext uri="{FF2B5EF4-FFF2-40B4-BE49-F238E27FC236}">
              <a16:creationId xmlns:a16="http://schemas.microsoft.com/office/drawing/2014/main" id="{013DF9CD-1D3A-4504-B046-2D5AB5895AE1}"/>
            </a:ext>
          </a:extLst>
        </xdr:cNvPr>
        <xdr:cNvSpPr txBox="1">
          <a:spLocks noChangeArrowheads="1"/>
        </xdr:cNvSpPr>
      </xdr:nvSpPr>
      <xdr:spPr bwMode="auto">
        <a:xfrm>
          <a:off x="1394279" y="1015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50</xdr:row>
      <xdr:rowOff>250825</xdr:rowOff>
    </xdr:from>
    <xdr:to>
      <xdr:col>4</xdr:col>
      <xdr:colOff>352425</xdr:colOff>
      <xdr:row>50</xdr:row>
      <xdr:rowOff>250825</xdr:rowOff>
    </xdr:to>
    <xdr:sp macro="" textlink="">
      <xdr:nvSpPr>
        <xdr:cNvPr id="389" name="Text Box 17">
          <a:extLst>
            <a:ext uri="{FF2B5EF4-FFF2-40B4-BE49-F238E27FC236}">
              <a16:creationId xmlns:a16="http://schemas.microsoft.com/office/drawing/2014/main" id="{CB312912-6659-4772-9D18-B621824FE06A}"/>
            </a:ext>
          </a:extLst>
        </xdr:cNvPr>
        <xdr:cNvSpPr txBox="1">
          <a:spLocks noChangeArrowheads="1"/>
        </xdr:cNvSpPr>
      </xdr:nvSpPr>
      <xdr:spPr bwMode="auto">
        <a:xfrm>
          <a:off x="1416504" y="104153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907E768D-0F57-491D-BD60-6C4FB803F32B}"/>
            </a:ext>
          </a:extLst>
        </xdr:cNvPr>
        <xdr:cNvSpPr txBox="1">
          <a:spLocks noChangeArrowheads="1"/>
        </xdr:cNvSpPr>
      </xdr:nvSpPr>
      <xdr:spPr bwMode="auto">
        <a:xfrm>
          <a:off x="1394279" y="10415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391" name="Text Box 20">
          <a:extLst>
            <a:ext uri="{FF2B5EF4-FFF2-40B4-BE49-F238E27FC236}">
              <a16:creationId xmlns:a16="http://schemas.microsoft.com/office/drawing/2014/main" id="{175E690B-D224-4A8E-B676-BC53EE96377C}"/>
            </a:ext>
          </a:extLst>
        </xdr:cNvPr>
        <xdr:cNvSpPr txBox="1">
          <a:spLocks noChangeArrowheads="1"/>
        </xdr:cNvSpPr>
      </xdr:nvSpPr>
      <xdr:spPr bwMode="auto">
        <a:xfrm>
          <a:off x="1394279" y="10415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51</xdr:row>
      <xdr:rowOff>250825</xdr:rowOff>
    </xdr:from>
    <xdr:to>
      <xdr:col>4</xdr:col>
      <xdr:colOff>352425</xdr:colOff>
      <xdr:row>51</xdr:row>
      <xdr:rowOff>250825</xdr:rowOff>
    </xdr:to>
    <xdr:sp macro="" textlink="">
      <xdr:nvSpPr>
        <xdr:cNvPr id="392" name="Text Box 17">
          <a:extLst>
            <a:ext uri="{FF2B5EF4-FFF2-40B4-BE49-F238E27FC236}">
              <a16:creationId xmlns:a16="http://schemas.microsoft.com/office/drawing/2014/main" id="{195852DB-62E8-446A-A241-BBB2F5407AED}"/>
            </a:ext>
          </a:extLst>
        </xdr:cNvPr>
        <xdr:cNvSpPr txBox="1">
          <a:spLocks noChangeArrowheads="1"/>
        </xdr:cNvSpPr>
      </xdr:nvSpPr>
      <xdr:spPr bwMode="auto">
        <a:xfrm>
          <a:off x="1416504" y="106738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02C32B9F-6D89-49FB-B444-EE48D3FC97DF}"/>
            </a:ext>
          </a:extLst>
        </xdr:cNvPr>
        <xdr:cNvSpPr txBox="1">
          <a:spLocks noChangeArrowheads="1"/>
        </xdr:cNvSpPr>
      </xdr:nvSpPr>
      <xdr:spPr bwMode="auto">
        <a:xfrm>
          <a:off x="1394279" y="10673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396" name="Text Box 20">
          <a:extLst>
            <a:ext uri="{FF2B5EF4-FFF2-40B4-BE49-F238E27FC236}">
              <a16:creationId xmlns:a16="http://schemas.microsoft.com/office/drawing/2014/main" id="{ACF3381F-7CD6-46AC-A512-2485B465DF76}"/>
            </a:ext>
          </a:extLst>
        </xdr:cNvPr>
        <xdr:cNvSpPr txBox="1">
          <a:spLocks noChangeArrowheads="1"/>
        </xdr:cNvSpPr>
      </xdr:nvSpPr>
      <xdr:spPr bwMode="auto">
        <a:xfrm>
          <a:off x="1394279" y="10673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52</xdr:row>
      <xdr:rowOff>250825</xdr:rowOff>
    </xdr:from>
    <xdr:to>
      <xdr:col>4</xdr:col>
      <xdr:colOff>352425</xdr:colOff>
      <xdr:row>52</xdr:row>
      <xdr:rowOff>250825</xdr:rowOff>
    </xdr:to>
    <xdr:sp macro="" textlink="">
      <xdr:nvSpPr>
        <xdr:cNvPr id="397" name="Text Box 17">
          <a:extLst>
            <a:ext uri="{FF2B5EF4-FFF2-40B4-BE49-F238E27FC236}">
              <a16:creationId xmlns:a16="http://schemas.microsoft.com/office/drawing/2014/main" id="{2832AC34-AEB1-4E3F-8B9C-A7DFCFBF9F74}"/>
            </a:ext>
          </a:extLst>
        </xdr:cNvPr>
        <xdr:cNvSpPr txBox="1">
          <a:spLocks noChangeArrowheads="1"/>
        </xdr:cNvSpPr>
      </xdr:nvSpPr>
      <xdr:spPr bwMode="auto">
        <a:xfrm>
          <a:off x="1416504" y="109324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F9860F41-8F51-43A2-ADF2-D50C58D7C259}"/>
            </a:ext>
          </a:extLst>
        </xdr:cNvPr>
        <xdr:cNvSpPr txBox="1">
          <a:spLocks noChangeArrowheads="1"/>
        </xdr:cNvSpPr>
      </xdr:nvSpPr>
      <xdr:spPr bwMode="auto">
        <a:xfrm>
          <a:off x="1394279" y="109324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99" name="Text Box 20">
          <a:extLst>
            <a:ext uri="{FF2B5EF4-FFF2-40B4-BE49-F238E27FC236}">
              <a16:creationId xmlns:a16="http://schemas.microsoft.com/office/drawing/2014/main" id="{8536E680-A5B5-407B-BF05-921DEB7A67F4}"/>
            </a:ext>
          </a:extLst>
        </xdr:cNvPr>
        <xdr:cNvSpPr txBox="1">
          <a:spLocks noChangeArrowheads="1"/>
        </xdr:cNvSpPr>
      </xdr:nvSpPr>
      <xdr:spPr bwMode="auto">
        <a:xfrm>
          <a:off x="1394279" y="109324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400" name="Text Box 17">
          <a:extLst>
            <a:ext uri="{FF2B5EF4-FFF2-40B4-BE49-F238E27FC236}">
              <a16:creationId xmlns:a16="http://schemas.microsoft.com/office/drawing/2014/main" id="{CDC34CAF-B2B0-4BDE-BA2E-679BE8FD21DE}"/>
            </a:ext>
          </a:extLst>
        </xdr:cNvPr>
        <xdr:cNvSpPr txBox="1">
          <a:spLocks noChangeArrowheads="1"/>
        </xdr:cNvSpPr>
      </xdr:nvSpPr>
      <xdr:spPr bwMode="auto">
        <a:xfrm>
          <a:off x="1416504" y="111909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13B035C4-D181-4802-8D65-3EEE48369878}"/>
            </a:ext>
          </a:extLst>
        </xdr:cNvPr>
        <xdr:cNvSpPr txBox="1">
          <a:spLocks noChangeArrowheads="1"/>
        </xdr:cNvSpPr>
      </xdr:nvSpPr>
      <xdr:spPr bwMode="auto">
        <a:xfrm>
          <a:off x="1394279" y="111909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402" name="Text Box 20">
          <a:extLst>
            <a:ext uri="{FF2B5EF4-FFF2-40B4-BE49-F238E27FC236}">
              <a16:creationId xmlns:a16="http://schemas.microsoft.com/office/drawing/2014/main" id="{5CC0093C-2B90-4CC8-9C24-36BE7D3A2DFB}"/>
            </a:ext>
          </a:extLst>
        </xdr:cNvPr>
        <xdr:cNvSpPr txBox="1">
          <a:spLocks noChangeArrowheads="1"/>
        </xdr:cNvSpPr>
      </xdr:nvSpPr>
      <xdr:spPr bwMode="auto">
        <a:xfrm>
          <a:off x="1394279" y="111909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403" name="Text Box 17">
          <a:extLst>
            <a:ext uri="{FF2B5EF4-FFF2-40B4-BE49-F238E27FC236}">
              <a16:creationId xmlns:a16="http://schemas.microsoft.com/office/drawing/2014/main" id="{A2950A40-D823-44E8-B339-F3D8E16B84E0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A746607D-AB60-49F2-AB92-8F9EEA1140B0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405" name="Text Box 20">
          <a:extLst>
            <a:ext uri="{FF2B5EF4-FFF2-40B4-BE49-F238E27FC236}">
              <a16:creationId xmlns:a16="http://schemas.microsoft.com/office/drawing/2014/main" id="{C6A7C0E2-0451-4109-807E-B527D5577179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06" name="Text Box 17">
          <a:extLst>
            <a:ext uri="{FF2B5EF4-FFF2-40B4-BE49-F238E27FC236}">
              <a16:creationId xmlns:a16="http://schemas.microsoft.com/office/drawing/2014/main" id="{0A208968-2EE7-4054-9457-D6AFD09F404D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F8479B32-5572-4364-8B0B-B1AB52D3DD4B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08" name="Text Box 20">
          <a:extLst>
            <a:ext uri="{FF2B5EF4-FFF2-40B4-BE49-F238E27FC236}">
              <a16:creationId xmlns:a16="http://schemas.microsoft.com/office/drawing/2014/main" id="{5B35D2E1-7B71-4870-8480-BCEB1607E7DF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09" name="Text Box 17">
          <a:extLst>
            <a:ext uri="{FF2B5EF4-FFF2-40B4-BE49-F238E27FC236}">
              <a16:creationId xmlns:a16="http://schemas.microsoft.com/office/drawing/2014/main" id="{A61E9A2F-D57D-4ACD-9979-1DAE6C0FF7A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4A09CDE9-1B59-4268-B331-F0FA17FB2738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11" name="Text Box 20">
          <a:extLst>
            <a:ext uri="{FF2B5EF4-FFF2-40B4-BE49-F238E27FC236}">
              <a16:creationId xmlns:a16="http://schemas.microsoft.com/office/drawing/2014/main" id="{C75EFDF4-E647-480E-8917-0E9E4D6E7F3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4CAA8CAA-7E32-45AE-836E-3DE6152484CB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02FC483C-FA62-4D62-836F-F811426D5519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FB658799-9B46-4F2B-9BF4-2A765273A99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60</xdr:row>
      <xdr:rowOff>250825</xdr:rowOff>
    </xdr:from>
    <xdr:to>
      <xdr:col>4</xdr:col>
      <xdr:colOff>352425</xdr:colOff>
      <xdr:row>60</xdr:row>
      <xdr:rowOff>250825</xdr:rowOff>
    </xdr:to>
    <xdr:sp macro="" textlink="">
      <xdr:nvSpPr>
        <xdr:cNvPr id="415" name="Text Box 17">
          <a:extLst>
            <a:ext uri="{FF2B5EF4-FFF2-40B4-BE49-F238E27FC236}">
              <a16:creationId xmlns:a16="http://schemas.microsoft.com/office/drawing/2014/main" id="{C7B1C9AF-831C-4098-A4EE-86BB08C16F4E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5FB26E74-2192-4D6D-983A-962C6C1B0136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17" name="Text Box 20">
          <a:extLst>
            <a:ext uri="{FF2B5EF4-FFF2-40B4-BE49-F238E27FC236}">
              <a16:creationId xmlns:a16="http://schemas.microsoft.com/office/drawing/2014/main" id="{D407B596-0655-4003-96BB-2A5DF13CB977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18475325-C812-48DF-93B0-A9C4CF562B4A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4D6EEEA7-6062-4645-92CE-D5A148EC197C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E9DF8D3F-C874-48DC-BAC0-E56C9685278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21" name="Text Box 24">
          <a:extLst>
            <a:ext uri="{FF2B5EF4-FFF2-40B4-BE49-F238E27FC236}">
              <a16:creationId xmlns:a16="http://schemas.microsoft.com/office/drawing/2014/main" id="{73DA6F74-677F-4677-9E1C-FA5428E3920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2" name="Text Box 26">
          <a:extLst>
            <a:ext uri="{FF2B5EF4-FFF2-40B4-BE49-F238E27FC236}">
              <a16:creationId xmlns:a16="http://schemas.microsoft.com/office/drawing/2014/main" id="{B63ABE23-6176-41DD-B6CE-83FA5A051BF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3" name="Text Box 27">
          <a:extLst>
            <a:ext uri="{FF2B5EF4-FFF2-40B4-BE49-F238E27FC236}">
              <a16:creationId xmlns:a16="http://schemas.microsoft.com/office/drawing/2014/main" id="{A5E31919-6788-4733-B1A8-6411D8049C0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24" name="Text Box 17">
          <a:extLst>
            <a:ext uri="{FF2B5EF4-FFF2-40B4-BE49-F238E27FC236}">
              <a16:creationId xmlns:a16="http://schemas.microsoft.com/office/drawing/2014/main" id="{AC508238-FC78-4903-B814-082A260DFC4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D5A9DAC2-C9C3-4077-B5E5-525D51C2BD7A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6" name="Text Box 20">
          <a:extLst>
            <a:ext uri="{FF2B5EF4-FFF2-40B4-BE49-F238E27FC236}">
              <a16:creationId xmlns:a16="http://schemas.microsoft.com/office/drawing/2014/main" id="{E6A19E0D-4077-4281-99CB-6710854318D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27" name="Text Box 17">
          <a:extLst>
            <a:ext uri="{FF2B5EF4-FFF2-40B4-BE49-F238E27FC236}">
              <a16:creationId xmlns:a16="http://schemas.microsoft.com/office/drawing/2014/main" id="{9571886C-B0CD-41FA-B6B6-D94746871A74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77475BDA-8FF2-4DB5-9E4B-17FAFBEBA994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9" name="Text Box 20">
          <a:extLst>
            <a:ext uri="{FF2B5EF4-FFF2-40B4-BE49-F238E27FC236}">
              <a16:creationId xmlns:a16="http://schemas.microsoft.com/office/drawing/2014/main" id="{88346A1B-7509-46DE-8509-25CBD735A2C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430" name="Text Box 17">
          <a:extLst>
            <a:ext uri="{FF2B5EF4-FFF2-40B4-BE49-F238E27FC236}">
              <a16:creationId xmlns:a16="http://schemas.microsoft.com/office/drawing/2014/main" id="{BBBBC793-B080-4698-BF59-963C09101073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50BBD536-727E-431B-878F-EF2718654D87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32" name="Text Box 20">
          <a:extLst>
            <a:ext uri="{FF2B5EF4-FFF2-40B4-BE49-F238E27FC236}">
              <a16:creationId xmlns:a16="http://schemas.microsoft.com/office/drawing/2014/main" id="{D17EEB89-4409-4050-9385-4A515D42EC19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62</xdr:row>
      <xdr:rowOff>250825</xdr:rowOff>
    </xdr:from>
    <xdr:to>
      <xdr:col>4</xdr:col>
      <xdr:colOff>352425</xdr:colOff>
      <xdr:row>62</xdr:row>
      <xdr:rowOff>250825</xdr:rowOff>
    </xdr:to>
    <xdr:sp macro="" textlink="">
      <xdr:nvSpPr>
        <xdr:cNvPr id="433" name="Text Box 17">
          <a:extLst>
            <a:ext uri="{FF2B5EF4-FFF2-40B4-BE49-F238E27FC236}">
              <a16:creationId xmlns:a16="http://schemas.microsoft.com/office/drawing/2014/main" id="{B7E039D1-0FB9-42EF-937D-3E523EB4E663}"/>
            </a:ext>
          </a:extLst>
        </xdr:cNvPr>
        <xdr:cNvSpPr txBox="1">
          <a:spLocks noChangeArrowheads="1"/>
        </xdr:cNvSpPr>
      </xdr:nvSpPr>
      <xdr:spPr bwMode="auto">
        <a:xfrm>
          <a:off x="1416504" y="1406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BF93DA6E-BC3F-42DB-9B8A-41B10231E649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35" name="Text Box 20">
          <a:extLst>
            <a:ext uri="{FF2B5EF4-FFF2-40B4-BE49-F238E27FC236}">
              <a16:creationId xmlns:a16="http://schemas.microsoft.com/office/drawing/2014/main" id="{D0092F27-9AB5-4E42-A1DE-DEB6174849EC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436" name="Text Box 17">
          <a:extLst>
            <a:ext uri="{FF2B5EF4-FFF2-40B4-BE49-F238E27FC236}">
              <a16:creationId xmlns:a16="http://schemas.microsoft.com/office/drawing/2014/main" id="{2076D1B9-4744-4A78-B8F1-0E86C1EA30B8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65CC2BAE-650B-4AA9-957E-527F3D59B0DA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38" name="Text Box 20">
          <a:extLst>
            <a:ext uri="{FF2B5EF4-FFF2-40B4-BE49-F238E27FC236}">
              <a16:creationId xmlns:a16="http://schemas.microsoft.com/office/drawing/2014/main" id="{F2867034-0262-451D-84FF-73D56C145E49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439" name="Text Box 17">
          <a:extLst>
            <a:ext uri="{FF2B5EF4-FFF2-40B4-BE49-F238E27FC236}">
              <a16:creationId xmlns:a16="http://schemas.microsoft.com/office/drawing/2014/main" id="{525F41F5-9E5A-434A-BC8F-C78C40CAC6BF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BCB4FB3A-0788-4F4B-8980-51BCD44818BC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41" name="Text Box 20">
          <a:extLst>
            <a:ext uri="{FF2B5EF4-FFF2-40B4-BE49-F238E27FC236}">
              <a16:creationId xmlns:a16="http://schemas.microsoft.com/office/drawing/2014/main" id="{CAD36C00-24D6-4C25-ADAC-A6D568791DA0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442" name="Text Box 17">
          <a:extLst>
            <a:ext uri="{FF2B5EF4-FFF2-40B4-BE49-F238E27FC236}">
              <a16:creationId xmlns:a16="http://schemas.microsoft.com/office/drawing/2014/main" id="{49D94056-5600-46A4-905F-661D2F34DFA4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5C202863-D4B5-4FB6-AE0D-113D2E5AFE23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44" name="Text Box 20">
          <a:extLst>
            <a:ext uri="{FF2B5EF4-FFF2-40B4-BE49-F238E27FC236}">
              <a16:creationId xmlns:a16="http://schemas.microsoft.com/office/drawing/2014/main" id="{8C5B6D17-3CE4-4BA8-84E7-A5041CE584F0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45" name="Text Box 17">
          <a:extLst>
            <a:ext uri="{FF2B5EF4-FFF2-40B4-BE49-F238E27FC236}">
              <a16:creationId xmlns:a16="http://schemas.microsoft.com/office/drawing/2014/main" id="{A3E24F63-712D-4C94-B025-786698F5217F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170FD74F-D812-4765-8B83-D37F0CCBF0D7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47" name="Text Box 20">
          <a:extLst>
            <a:ext uri="{FF2B5EF4-FFF2-40B4-BE49-F238E27FC236}">
              <a16:creationId xmlns:a16="http://schemas.microsoft.com/office/drawing/2014/main" id="{53BF5285-6EA0-4C80-9535-D5D0110F63C8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48" name="Text Box 17">
          <a:extLst>
            <a:ext uri="{FF2B5EF4-FFF2-40B4-BE49-F238E27FC236}">
              <a16:creationId xmlns:a16="http://schemas.microsoft.com/office/drawing/2014/main" id="{79324ECA-ECE9-4026-A3E4-0D0CF6C7EA62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3FEAC982-3483-403B-B8D8-56582EC4B337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50" name="Text Box 20">
          <a:extLst>
            <a:ext uri="{FF2B5EF4-FFF2-40B4-BE49-F238E27FC236}">
              <a16:creationId xmlns:a16="http://schemas.microsoft.com/office/drawing/2014/main" id="{904C6DFA-DD9A-4E5E-B47D-40871551E2F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51" name="Text Box 17">
          <a:extLst>
            <a:ext uri="{FF2B5EF4-FFF2-40B4-BE49-F238E27FC236}">
              <a16:creationId xmlns:a16="http://schemas.microsoft.com/office/drawing/2014/main" id="{596F693A-35AC-4051-BE2F-CCF44418AB7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52" name="Text Box 19">
          <a:extLst>
            <a:ext uri="{FF2B5EF4-FFF2-40B4-BE49-F238E27FC236}">
              <a16:creationId xmlns:a16="http://schemas.microsoft.com/office/drawing/2014/main" id="{1DCE2557-774E-4379-81DC-2F9743F23517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53" name="Text Box 20">
          <a:extLst>
            <a:ext uri="{FF2B5EF4-FFF2-40B4-BE49-F238E27FC236}">
              <a16:creationId xmlns:a16="http://schemas.microsoft.com/office/drawing/2014/main" id="{26EB1B7A-F3E3-4A7E-9554-24578BAA61E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21BBED03-0712-4DCE-ADA6-6A76389A1001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55" name="Text Box 6">
          <a:extLst>
            <a:ext uri="{FF2B5EF4-FFF2-40B4-BE49-F238E27FC236}">
              <a16:creationId xmlns:a16="http://schemas.microsoft.com/office/drawing/2014/main" id="{1D3C7C9E-E3F3-495E-B53D-E93D984823C6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56" name="Text Box 9">
          <a:extLst>
            <a:ext uri="{FF2B5EF4-FFF2-40B4-BE49-F238E27FC236}">
              <a16:creationId xmlns:a16="http://schemas.microsoft.com/office/drawing/2014/main" id="{A7801AE5-7741-4BF5-9FEA-F31B378C581D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60</xdr:row>
      <xdr:rowOff>250825</xdr:rowOff>
    </xdr:from>
    <xdr:to>
      <xdr:col>4</xdr:col>
      <xdr:colOff>352425</xdr:colOff>
      <xdr:row>60</xdr:row>
      <xdr:rowOff>250825</xdr:rowOff>
    </xdr:to>
    <xdr:sp macro="" textlink="">
      <xdr:nvSpPr>
        <xdr:cNvPr id="457" name="Text Box 17">
          <a:extLst>
            <a:ext uri="{FF2B5EF4-FFF2-40B4-BE49-F238E27FC236}">
              <a16:creationId xmlns:a16="http://schemas.microsoft.com/office/drawing/2014/main" id="{EE1EB171-18CE-4B1B-ACC9-8D2078B9737C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58" name="Text Box 19">
          <a:extLst>
            <a:ext uri="{FF2B5EF4-FFF2-40B4-BE49-F238E27FC236}">
              <a16:creationId xmlns:a16="http://schemas.microsoft.com/office/drawing/2014/main" id="{BEAA142B-EB55-4F47-90B3-083D062003F0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59" name="Text Box 20">
          <a:extLst>
            <a:ext uri="{FF2B5EF4-FFF2-40B4-BE49-F238E27FC236}">
              <a16:creationId xmlns:a16="http://schemas.microsoft.com/office/drawing/2014/main" id="{E0CE8884-D778-4128-B0B5-CFCBE02FCBA2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29FD12BD-FA27-40B9-A238-B9A47C91C519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61" name="Text Box 6">
          <a:extLst>
            <a:ext uri="{FF2B5EF4-FFF2-40B4-BE49-F238E27FC236}">
              <a16:creationId xmlns:a16="http://schemas.microsoft.com/office/drawing/2014/main" id="{E33FB3F6-8787-44EA-92FC-DD2AAB32714C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A8EFC68F-47C5-4A71-B97F-83B9896B5F36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63" name="Text Box 24">
          <a:extLst>
            <a:ext uri="{FF2B5EF4-FFF2-40B4-BE49-F238E27FC236}">
              <a16:creationId xmlns:a16="http://schemas.microsoft.com/office/drawing/2014/main" id="{25564CE3-6401-44C1-91B5-5DE555BD1F15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4" name="Text Box 26">
          <a:extLst>
            <a:ext uri="{FF2B5EF4-FFF2-40B4-BE49-F238E27FC236}">
              <a16:creationId xmlns:a16="http://schemas.microsoft.com/office/drawing/2014/main" id="{5C7F1439-37AD-412B-B305-3B0528F28D2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5" name="Text Box 27">
          <a:extLst>
            <a:ext uri="{FF2B5EF4-FFF2-40B4-BE49-F238E27FC236}">
              <a16:creationId xmlns:a16="http://schemas.microsoft.com/office/drawing/2014/main" id="{C60144C3-18EA-4B8E-8A69-0AC1D76C602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66" name="Text Box 17">
          <a:extLst>
            <a:ext uri="{FF2B5EF4-FFF2-40B4-BE49-F238E27FC236}">
              <a16:creationId xmlns:a16="http://schemas.microsoft.com/office/drawing/2014/main" id="{C9208ED8-30DE-4FCD-B191-B64BD8FE9626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7" name="Text Box 19">
          <a:extLst>
            <a:ext uri="{FF2B5EF4-FFF2-40B4-BE49-F238E27FC236}">
              <a16:creationId xmlns:a16="http://schemas.microsoft.com/office/drawing/2014/main" id="{BD4B621A-40D9-48CD-89A2-A5F020E0238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8" name="Text Box 20">
          <a:extLst>
            <a:ext uri="{FF2B5EF4-FFF2-40B4-BE49-F238E27FC236}">
              <a16:creationId xmlns:a16="http://schemas.microsoft.com/office/drawing/2014/main" id="{E6204F62-22F1-40E0-9CBA-8AF05EAB8CA1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69" name="Text Box 17">
          <a:extLst>
            <a:ext uri="{FF2B5EF4-FFF2-40B4-BE49-F238E27FC236}">
              <a16:creationId xmlns:a16="http://schemas.microsoft.com/office/drawing/2014/main" id="{89481A70-2C02-4E0A-9DBE-6AACBE05078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70" name="Text Box 19">
          <a:extLst>
            <a:ext uri="{FF2B5EF4-FFF2-40B4-BE49-F238E27FC236}">
              <a16:creationId xmlns:a16="http://schemas.microsoft.com/office/drawing/2014/main" id="{D2554017-8E9F-4600-BD73-7AC417102BD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71" name="Text Box 20">
          <a:extLst>
            <a:ext uri="{FF2B5EF4-FFF2-40B4-BE49-F238E27FC236}">
              <a16:creationId xmlns:a16="http://schemas.microsoft.com/office/drawing/2014/main" id="{DF9A7149-FC19-4982-B5E3-F336CA32B644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472" name="Text Box 17">
          <a:extLst>
            <a:ext uri="{FF2B5EF4-FFF2-40B4-BE49-F238E27FC236}">
              <a16:creationId xmlns:a16="http://schemas.microsoft.com/office/drawing/2014/main" id="{94C35C28-E1B8-491D-95F0-DFA5930DAFD6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73" name="Text Box 19">
          <a:extLst>
            <a:ext uri="{FF2B5EF4-FFF2-40B4-BE49-F238E27FC236}">
              <a16:creationId xmlns:a16="http://schemas.microsoft.com/office/drawing/2014/main" id="{026DB393-6D2A-466C-9019-1269D72BEC92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74" name="Text Box 20">
          <a:extLst>
            <a:ext uri="{FF2B5EF4-FFF2-40B4-BE49-F238E27FC236}">
              <a16:creationId xmlns:a16="http://schemas.microsoft.com/office/drawing/2014/main" id="{1638CDCC-9C45-4669-B3CC-8698F52DBC17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62</xdr:row>
      <xdr:rowOff>250825</xdr:rowOff>
    </xdr:from>
    <xdr:to>
      <xdr:col>4</xdr:col>
      <xdr:colOff>352425</xdr:colOff>
      <xdr:row>62</xdr:row>
      <xdr:rowOff>250825</xdr:rowOff>
    </xdr:to>
    <xdr:sp macro="" textlink="">
      <xdr:nvSpPr>
        <xdr:cNvPr id="475" name="Text Box 17">
          <a:extLst>
            <a:ext uri="{FF2B5EF4-FFF2-40B4-BE49-F238E27FC236}">
              <a16:creationId xmlns:a16="http://schemas.microsoft.com/office/drawing/2014/main" id="{79AECDFB-F2F0-4D63-8BCA-ED0D501A72BB}"/>
            </a:ext>
          </a:extLst>
        </xdr:cNvPr>
        <xdr:cNvSpPr txBox="1">
          <a:spLocks noChangeArrowheads="1"/>
        </xdr:cNvSpPr>
      </xdr:nvSpPr>
      <xdr:spPr bwMode="auto">
        <a:xfrm>
          <a:off x="1416504" y="1406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76" name="Text Box 19">
          <a:extLst>
            <a:ext uri="{FF2B5EF4-FFF2-40B4-BE49-F238E27FC236}">
              <a16:creationId xmlns:a16="http://schemas.microsoft.com/office/drawing/2014/main" id="{BE4F2F00-060C-4172-91A0-C03A4713E942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77" name="Text Box 20">
          <a:extLst>
            <a:ext uri="{FF2B5EF4-FFF2-40B4-BE49-F238E27FC236}">
              <a16:creationId xmlns:a16="http://schemas.microsoft.com/office/drawing/2014/main" id="{E45CE173-8BAE-4383-B64F-EFCD53F00D34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478" name="Text Box 17">
          <a:extLst>
            <a:ext uri="{FF2B5EF4-FFF2-40B4-BE49-F238E27FC236}">
              <a16:creationId xmlns:a16="http://schemas.microsoft.com/office/drawing/2014/main" id="{BB0CCBA8-357F-4269-934D-BF90AEFE736C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79" name="Text Box 19">
          <a:extLst>
            <a:ext uri="{FF2B5EF4-FFF2-40B4-BE49-F238E27FC236}">
              <a16:creationId xmlns:a16="http://schemas.microsoft.com/office/drawing/2014/main" id="{ED549311-A1CB-441F-95D4-9018901D9C42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80" name="Text Box 20">
          <a:extLst>
            <a:ext uri="{FF2B5EF4-FFF2-40B4-BE49-F238E27FC236}">
              <a16:creationId xmlns:a16="http://schemas.microsoft.com/office/drawing/2014/main" id="{EDCC215D-42AE-43A2-B8FD-82C831C24397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4AB12267-BCBE-48CD-8F57-FE4CA75366A6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3BFCE349-8845-425B-8C24-64074A9C4D8E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83" name="Text Box 20">
          <a:extLst>
            <a:ext uri="{FF2B5EF4-FFF2-40B4-BE49-F238E27FC236}">
              <a16:creationId xmlns:a16="http://schemas.microsoft.com/office/drawing/2014/main" id="{78E5A2A8-4CEB-46CA-9D4A-7CC8BF1C4163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484" name="Text Box 17">
          <a:extLst>
            <a:ext uri="{FF2B5EF4-FFF2-40B4-BE49-F238E27FC236}">
              <a16:creationId xmlns:a16="http://schemas.microsoft.com/office/drawing/2014/main" id="{A24B0EBB-B18D-48B6-BB0D-7378514CAC5E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26409FA8-645C-42BE-B936-6482B085E5EF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86" name="Text Box 20">
          <a:extLst>
            <a:ext uri="{FF2B5EF4-FFF2-40B4-BE49-F238E27FC236}">
              <a16:creationId xmlns:a16="http://schemas.microsoft.com/office/drawing/2014/main" id="{EC2544F2-A04C-4DDA-866E-94E78B122069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87" name="Text Box 17">
          <a:extLst>
            <a:ext uri="{FF2B5EF4-FFF2-40B4-BE49-F238E27FC236}">
              <a16:creationId xmlns:a16="http://schemas.microsoft.com/office/drawing/2014/main" id="{5A0E3B31-CFA0-4171-AE0D-99BBB757E55E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31FF2663-05EE-46B7-B38C-EA1901BC15BE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89" name="Text Box 20">
          <a:extLst>
            <a:ext uri="{FF2B5EF4-FFF2-40B4-BE49-F238E27FC236}">
              <a16:creationId xmlns:a16="http://schemas.microsoft.com/office/drawing/2014/main" id="{B345BBBC-DFDB-41A4-849C-13CD312ADB0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490" name="Text Box 17">
          <a:extLst>
            <a:ext uri="{FF2B5EF4-FFF2-40B4-BE49-F238E27FC236}">
              <a16:creationId xmlns:a16="http://schemas.microsoft.com/office/drawing/2014/main" id="{4FA50BC7-2637-4843-AABC-E6C316B6105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F17FDAC9-6EE5-49F8-B1FB-E3CFB8691F9F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2" name="Text Box 20">
          <a:extLst>
            <a:ext uri="{FF2B5EF4-FFF2-40B4-BE49-F238E27FC236}">
              <a16:creationId xmlns:a16="http://schemas.microsoft.com/office/drawing/2014/main" id="{D8E8D42E-CF26-498B-B2D4-CE5B9052EE7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493" name="Text Box 17">
          <a:extLst>
            <a:ext uri="{FF2B5EF4-FFF2-40B4-BE49-F238E27FC236}">
              <a16:creationId xmlns:a16="http://schemas.microsoft.com/office/drawing/2014/main" id="{F79A0DEA-A773-415B-9936-7A67EE3D1D11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63A2B764-B981-4E3D-9A25-0C8707D8203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5" name="Text Box 20">
          <a:extLst>
            <a:ext uri="{FF2B5EF4-FFF2-40B4-BE49-F238E27FC236}">
              <a16:creationId xmlns:a16="http://schemas.microsoft.com/office/drawing/2014/main" id="{38863305-CEF1-4655-8422-94AB62A8297B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E3F23500-BE88-49ED-9E2B-6390F98AE59A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3AA72F7E-B2BC-40A2-B453-2C58EF718C9F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98" name="Text Box 9">
          <a:extLst>
            <a:ext uri="{FF2B5EF4-FFF2-40B4-BE49-F238E27FC236}">
              <a16:creationId xmlns:a16="http://schemas.microsoft.com/office/drawing/2014/main" id="{1B10BBBF-6190-44D6-8F58-3B1598D784CC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72</xdr:row>
      <xdr:rowOff>250825</xdr:rowOff>
    </xdr:from>
    <xdr:to>
      <xdr:col>4</xdr:col>
      <xdr:colOff>352425</xdr:colOff>
      <xdr:row>72</xdr:row>
      <xdr:rowOff>250825</xdr:rowOff>
    </xdr:to>
    <xdr:sp macro="" textlink="">
      <xdr:nvSpPr>
        <xdr:cNvPr id="499" name="Text Box 17">
          <a:extLst>
            <a:ext uri="{FF2B5EF4-FFF2-40B4-BE49-F238E27FC236}">
              <a16:creationId xmlns:a16="http://schemas.microsoft.com/office/drawing/2014/main" id="{A7D85BDE-A013-4B82-8743-3D01A1419164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D61A725F-3FA0-452D-9E73-663D3792472B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01" name="Text Box 20">
          <a:extLst>
            <a:ext uri="{FF2B5EF4-FFF2-40B4-BE49-F238E27FC236}">
              <a16:creationId xmlns:a16="http://schemas.microsoft.com/office/drawing/2014/main" id="{792873D9-CDA4-462B-A54F-6C858F5E4E2D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5A4679EE-3176-4717-B67F-DE500BFAE5CD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5CDDD34E-1302-407B-B840-1A5F86025798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771DB4CC-937D-446A-AB49-57B669FEEE3F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05" name="Text Box 24">
          <a:extLst>
            <a:ext uri="{FF2B5EF4-FFF2-40B4-BE49-F238E27FC236}">
              <a16:creationId xmlns:a16="http://schemas.microsoft.com/office/drawing/2014/main" id="{9EAF657F-AFB7-4157-AF0B-DAA7F387BA0B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06" name="Text Box 26">
          <a:extLst>
            <a:ext uri="{FF2B5EF4-FFF2-40B4-BE49-F238E27FC236}">
              <a16:creationId xmlns:a16="http://schemas.microsoft.com/office/drawing/2014/main" id="{FBCB6956-2B6F-4E49-9638-B46F37D13B6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07" name="Text Box 27">
          <a:extLst>
            <a:ext uri="{FF2B5EF4-FFF2-40B4-BE49-F238E27FC236}">
              <a16:creationId xmlns:a16="http://schemas.microsoft.com/office/drawing/2014/main" id="{60495380-F1E2-4284-9B6F-A7E1E1C072D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08" name="Text Box 17">
          <a:extLst>
            <a:ext uri="{FF2B5EF4-FFF2-40B4-BE49-F238E27FC236}">
              <a16:creationId xmlns:a16="http://schemas.microsoft.com/office/drawing/2014/main" id="{6C649D34-3453-45BA-ADF2-26DA4CAC1BFF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95867EF2-9E26-4AE6-8C27-80E8630D5DE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10" name="Text Box 20">
          <a:extLst>
            <a:ext uri="{FF2B5EF4-FFF2-40B4-BE49-F238E27FC236}">
              <a16:creationId xmlns:a16="http://schemas.microsoft.com/office/drawing/2014/main" id="{025DA885-1026-4963-BE54-CE392F399DA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3127AE23-111F-45C1-8FF8-4874E727C44A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4896CD37-B9D1-4322-BD6A-F0FA28BB62BD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F72C0244-B18C-4A80-BD2D-4D913A74559B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250825</xdr:rowOff>
    </xdr:from>
    <xdr:to>
      <xdr:col>4</xdr:col>
      <xdr:colOff>352425</xdr:colOff>
      <xdr:row>73</xdr:row>
      <xdr:rowOff>250825</xdr:rowOff>
    </xdr:to>
    <xdr:sp macro="" textlink="">
      <xdr:nvSpPr>
        <xdr:cNvPr id="514" name="Text Box 17">
          <a:extLst>
            <a:ext uri="{FF2B5EF4-FFF2-40B4-BE49-F238E27FC236}">
              <a16:creationId xmlns:a16="http://schemas.microsoft.com/office/drawing/2014/main" id="{89419B1F-A973-450D-BF13-3C47B8F81F91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083CE46B-7CA8-4661-AB0D-E0D70EBAE672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16" name="Text Box 20">
          <a:extLst>
            <a:ext uri="{FF2B5EF4-FFF2-40B4-BE49-F238E27FC236}">
              <a16:creationId xmlns:a16="http://schemas.microsoft.com/office/drawing/2014/main" id="{B2DAD317-4F7C-4541-8162-968E56E8B72B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74</xdr:row>
      <xdr:rowOff>250825</xdr:rowOff>
    </xdr:from>
    <xdr:to>
      <xdr:col>4</xdr:col>
      <xdr:colOff>352425</xdr:colOff>
      <xdr:row>74</xdr:row>
      <xdr:rowOff>250825</xdr:rowOff>
    </xdr:to>
    <xdr:sp macro="" textlink="">
      <xdr:nvSpPr>
        <xdr:cNvPr id="517" name="Text Box 17">
          <a:extLst>
            <a:ext uri="{FF2B5EF4-FFF2-40B4-BE49-F238E27FC236}">
              <a16:creationId xmlns:a16="http://schemas.microsoft.com/office/drawing/2014/main" id="{EFF2F97A-137E-40F3-8B4C-6D0845B45983}"/>
            </a:ext>
          </a:extLst>
        </xdr:cNvPr>
        <xdr:cNvSpPr txBox="1">
          <a:spLocks noChangeArrowheads="1"/>
        </xdr:cNvSpPr>
      </xdr:nvSpPr>
      <xdr:spPr bwMode="auto">
        <a:xfrm>
          <a:off x="1416504" y="1406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D4330CFD-0339-4016-871F-2D0E88B7777F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19" name="Text Box 20">
          <a:extLst>
            <a:ext uri="{FF2B5EF4-FFF2-40B4-BE49-F238E27FC236}">
              <a16:creationId xmlns:a16="http://schemas.microsoft.com/office/drawing/2014/main" id="{AA7A4111-9DF5-4A83-8445-4A6E9FF2A2D6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75</xdr:row>
      <xdr:rowOff>250825</xdr:rowOff>
    </xdr:from>
    <xdr:to>
      <xdr:col>4</xdr:col>
      <xdr:colOff>352425</xdr:colOff>
      <xdr:row>75</xdr:row>
      <xdr:rowOff>250825</xdr:rowOff>
    </xdr:to>
    <xdr:sp macro="" textlink="">
      <xdr:nvSpPr>
        <xdr:cNvPr id="520" name="Text Box 17">
          <a:extLst>
            <a:ext uri="{FF2B5EF4-FFF2-40B4-BE49-F238E27FC236}">
              <a16:creationId xmlns:a16="http://schemas.microsoft.com/office/drawing/2014/main" id="{0C62ADAD-5AAC-4C47-A55D-3D821A6AC4B8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24215EAA-6BFA-40ED-8CC2-E2F71CD4001F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22" name="Text Box 20">
          <a:extLst>
            <a:ext uri="{FF2B5EF4-FFF2-40B4-BE49-F238E27FC236}">
              <a16:creationId xmlns:a16="http://schemas.microsoft.com/office/drawing/2014/main" id="{0A4E9CAB-607D-47EA-86B4-EF776E4422E4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76</xdr:row>
      <xdr:rowOff>250825</xdr:rowOff>
    </xdr:from>
    <xdr:to>
      <xdr:col>4</xdr:col>
      <xdr:colOff>352425</xdr:colOff>
      <xdr:row>76</xdr:row>
      <xdr:rowOff>250825</xdr:rowOff>
    </xdr:to>
    <xdr:sp macro="" textlink="">
      <xdr:nvSpPr>
        <xdr:cNvPr id="523" name="Text Box 17">
          <a:extLst>
            <a:ext uri="{FF2B5EF4-FFF2-40B4-BE49-F238E27FC236}">
              <a16:creationId xmlns:a16="http://schemas.microsoft.com/office/drawing/2014/main" id="{40556F6C-0DB6-4623-A895-77BC223D6E4E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77C78997-8FF0-45F4-B245-54D81BD9D2D9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25" name="Text Box 20">
          <a:extLst>
            <a:ext uri="{FF2B5EF4-FFF2-40B4-BE49-F238E27FC236}">
              <a16:creationId xmlns:a16="http://schemas.microsoft.com/office/drawing/2014/main" id="{03B17616-4216-48E7-99E8-BE32FC20AE2A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77</xdr:row>
      <xdr:rowOff>250825</xdr:rowOff>
    </xdr:from>
    <xdr:to>
      <xdr:col>4</xdr:col>
      <xdr:colOff>352425</xdr:colOff>
      <xdr:row>77</xdr:row>
      <xdr:rowOff>250825</xdr:rowOff>
    </xdr:to>
    <xdr:sp macro="" textlink="">
      <xdr:nvSpPr>
        <xdr:cNvPr id="526" name="Text Box 17">
          <a:extLst>
            <a:ext uri="{FF2B5EF4-FFF2-40B4-BE49-F238E27FC236}">
              <a16:creationId xmlns:a16="http://schemas.microsoft.com/office/drawing/2014/main" id="{075B3802-D9BA-48CD-A533-6B4785CA493C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50916B24-AEB3-4B52-836F-4EFB4765F581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28" name="Text Box 20">
          <a:extLst>
            <a:ext uri="{FF2B5EF4-FFF2-40B4-BE49-F238E27FC236}">
              <a16:creationId xmlns:a16="http://schemas.microsoft.com/office/drawing/2014/main" id="{ECC878BD-025C-4384-B7E8-99E045A79B78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29" name="Text Box 17">
          <a:extLst>
            <a:ext uri="{FF2B5EF4-FFF2-40B4-BE49-F238E27FC236}">
              <a16:creationId xmlns:a16="http://schemas.microsoft.com/office/drawing/2014/main" id="{D924C974-E6E7-44F7-A55B-2EE88EBA3B4D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178AA93D-FF0C-48C6-B0D8-A6AB3875D8A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1" name="Text Box 20">
          <a:extLst>
            <a:ext uri="{FF2B5EF4-FFF2-40B4-BE49-F238E27FC236}">
              <a16:creationId xmlns:a16="http://schemas.microsoft.com/office/drawing/2014/main" id="{6CD55877-901D-4650-AF08-268A89864B0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32" name="Text Box 17">
          <a:extLst>
            <a:ext uri="{FF2B5EF4-FFF2-40B4-BE49-F238E27FC236}">
              <a16:creationId xmlns:a16="http://schemas.microsoft.com/office/drawing/2014/main" id="{747C21F7-4231-41C9-980B-8BB5B500BAD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092194E8-7988-4CDB-8D16-4B82BF14959D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4" name="Text Box 20">
          <a:extLst>
            <a:ext uri="{FF2B5EF4-FFF2-40B4-BE49-F238E27FC236}">
              <a16:creationId xmlns:a16="http://schemas.microsoft.com/office/drawing/2014/main" id="{8239CBF1-B80E-4AC3-96F6-C998375801C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35" name="Text Box 17">
          <a:extLst>
            <a:ext uri="{FF2B5EF4-FFF2-40B4-BE49-F238E27FC236}">
              <a16:creationId xmlns:a16="http://schemas.microsoft.com/office/drawing/2014/main" id="{59996453-73DB-44A7-B0E7-E52AE727BA8F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AB737E82-134B-454A-9EA3-3DE2FF8BF62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7" name="Text Box 20">
          <a:extLst>
            <a:ext uri="{FF2B5EF4-FFF2-40B4-BE49-F238E27FC236}">
              <a16:creationId xmlns:a16="http://schemas.microsoft.com/office/drawing/2014/main" id="{BF804B90-42A5-46CC-980A-1B0AB8CE65CA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7855BF3B-C2AB-4A57-853A-516E62A3B801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id="{A8141084-94BB-458E-BB40-8DB2DE9B58F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0DC3048B-9D3B-48DF-B39A-0E9CEB8F2D10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72</xdr:row>
      <xdr:rowOff>250825</xdr:rowOff>
    </xdr:from>
    <xdr:to>
      <xdr:col>4</xdr:col>
      <xdr:colOff>352425</xdr:colOff>
      <xdr:row>72</xdr:row>
      <xdr:rowOff>250825</xdr:rowOff>
    </xdr:to>
    <xdr:sp macro="" textlink="">
      <xdr:nvSpPr>
        <xdr:cNvPr id="541" name="Text Box 17">
          <a:extLst>
            <a:ext uri="{FF2B5EF4-FFF2-40B4-BE49-F238E27FC236}">
              <a16:creationId xmlns:a16="http://schemas.microsoft.com/office/drawing/2014/main" id="{06D7972F-2B1F-4DE2-B8D4-57136064D6A4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80C15C5D-6043-42D3-A201-56CFBB096D5C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43" name="Text Box 20">
          <a:extLst>
            <a:ext uri="{FF2B5EF4-FFF2-40B4-BE49-F238E27FC236}">
              <a16:creationId xmlns:a16="http://schemas.microsoft.com/office/drawing/2014/main" id="{C170C25B-8793-469B-8A28-A3F9F90F110B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D9AE7C38-4010-414C-9FA2-E1E93120DA8E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45" name="Text Box 6">
          <a:extLst>
            <a:ext uri="{FF2B5EF4-FFF2-40B4-BE49-F238E27FC236}">
              <a16:creationId xmlns:a16="http://schemas.microsoft.com/office/drawing/2014/main" id="{34F17A20-AABC-4257-BF31-D4C223E2C7D8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46" name="Text Box 9">
          <a:extLst>
            <a:ext uri="{FF2B5EF4-FFF2-40B4-BE49-F238E27FC236}">
              <a16:creationId xmlns:a16="http://schemas.microsoft.com/office/drawing/2014/main" id="{A23615ED-9EE9-40BD-ACE2-1902C8FCD6E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47" name="Text Box 24">
          <a:extLst>
            <a:ext uri="{FF2B5EF4-FFF2-40B4-BE49-F238E27FC236}">
              <a16:creationId xmlns:a16="http://schemas.microsoft.com/office/drawing/2014/main" id="{FC005714-BE1B-4E51-8CA2-EDB148714B9B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48" name="Text Box 26">
          <a:extLst>
            <a:ext uri="{FF2B5EF4-FFF2-40B4-BE49-F238E27FC236}">
              <a16:creationId xmlns:a16="http://schemas.microsoft.com/office/drawing/2014/main" id="{145F0118-13F6-4E0E-9D39-E468B2B0E448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49" name="Text Box 27">
          <a:extLst>
            <a:ext uri="{FF2B5EF4-FFF2-40B4-BE49-F238E27FC236}">
              <a16:creationId xmlns:a16="http://schemas.microsoft.com/office/drawing/2014/main" id="{4F6EE2B5-B14A-4A59-AEC2-634C879F6D55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50" name="Text Box 17">
          <a:extLst>
            <a:ext uri="{FF2B5EF4-FFF2-40B4-BE49-F238E27FC236}">
              <a16:creationId xmlns:a16="http://schemas.microsoft.com/office/drawing/2014/main" id="{26B17B16-C27D-4BF3-9BD2-2FA1CC462FD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1" name="Text Box 19">
          <a:extLst>
            <a:ext uri="{FF2B5EF4-FFF2-40B4-BE49-F238E27FC236}">
              <a16:creationId xmlns:a16="http://schemas.microsoft.com/office/drawing/2014/main" id="{1CB07476-60B4-49A6-B30D-A5BCEC130C9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2" name="Text Box 20">
          <a:extLst>
            <a:ext uri="{FF2B5EF4-FFF2-40B4-BE49-F238E27FC236}">
              <a16:creationId xmlns:a16="http://schemas.microsoft.com/office/drawing/2014/main" id="{4FBA92C7-3F0B-40E6-A6A4-5D40402A865F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53" name="Text Box 17">
          <a:extLst>
            <a:ext uri="{FF2B5EF4-FFF2-40B4-BE49-F238E27FC236}">
              <a16:creationId xmlns:a16="http://schemas.microsoft.com/office/drawing/2014/main" id="{1852FD6B-BFA9-484D-B51D-173DADF3AEE4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4" name="Text Box 19">
          <a:extLst>
            <a:ext uri="{FF2B5EF4-FFF2-40B4-BE49-F238E27FC236}">
              <a16:creationId xmlns:a16="http://schemas.microsoft.com/office/drawing/2014/main" id="{C9276551-4EE0-4426-B4E4-FCF24BFAB274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5" name="Text Box 20">
          <a:extLst>
            <a:ext uri="{FF2B5EF4-FFF2-40B4-BE49-F238E27FC236}">
              <a16:creationId xmlns:a16="http://schemas.microsoft.com/office/drawing/2014/main" id="{71E72AB5-43FF-41E7-9DA4-5D8A9FE73D95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250825</xdr:rowOff>
    </xdr:from>
    <xdr:to>
      <xdr:col>4</xdr:col>
      <xdr:colOff>352425</xdr:colOff>
      <xdr:row>73</xdr:row>
      <xdr:rowOff>250825</xdr:rowOff>
    </xdr:to>
    <xdr:sp macro="" textlink="">
      <xdr:nvSpPr>
        <xdr:cNvPr id="556" name="Text Box 17">
          <a:extLst>
            <a:ext uri="{FF2B5EF4-FFF2-40B4-BE49-F238E27FC236}">
              <a16:creationId xmlns:a16="http://schemas.microsoft.com/office/drawing/2014/main" id="{9047A3D0-4E69-4AC4-91CE-91E1ACF6A623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57" name="Text Box 19">
          <a:extLst>
            <a:ext uri="{FF2B5EF4-FFF2-40B4-BE49-F238E27FC236}">
              <a16:creationId xmlns:a16="http://schemas.microsoft.com/office/drawing/2014/main" id="{4FFC45C8-0E5C-4762-B78C-C8ABD91C4052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58" name="Text Box 20">
          <a:extLst>
            <a:ext uri="{FF2B5EF4-FFF2-40B4-BE49-F238E27FC236}">
              <a16:creationId xmlns:a16="http://schemas.microsoft.com/office/drawing/2014/main" id="{6F9C8CCB-17DA-475A-B1EB-DB1935FA5079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74</xdr:row>
      <xdr:rowOff>250825</xdr:rowOff>
    </xdr:from>
    <xdr:to>
      <xdr:col>4</xdr:col>
      <xdr:colOff>352425</xdr:colOff>
      <xdr:row>74</xdr:row>
      <xdr:rowOff>250825</xdr:rowOff>
    </xdr:to>
    <xdr:sp macro="" textlink="">
      <xdr:nvSpPr>
        <xdr:cNvPr id="559" name="Text Box 17">
          <a:extLst>
            <a:ext uri="{FF2B5EF4-FFF2-40B4-BE49-F238E27FC236}">
              <a16:creationId xmlns:a16="http://schemas.microsoft.com/office/drawing/2014/main" id="{947F7756-F7CD-4184-891F-FE6290EC52D6}"/>
            </a:ext>
          </a:extLst>
        </xdr:cNvPr>
        <xdr:cNvSpPr txBox="1">
          <a:spLocks noChangeArrowheads="1"/>
        </xdr:cNvSpPr>
      </xdr:nvSpPr>
      <xdr:spPr bwMode="auto">
        <a:xfrm>
          <a:off x="1416504" y="1406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60" name="Text Box 19">
          <a:extLst>
            <a:ext uri="{FF2B5EF4-FFF2-40B4-BE49-F238E27FC236}">
              <a16:creationId xmlns:a16="http://schemas.microsoft.com/office/drawing/2014/main" id="{40FED589-91C9-446A-ABD9-6AFB74DFDF6E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61" name="Text Box 20">
          <a:extLst>
            <a:ext uri="{FF2B5EF4-FFF2-40B4-BE49-F238E27FC236}">
              <a16:creationId xmlns:a16="http://schemas.microsoft.com/office/drawing/2014/main" id="{A973620C-B4AF-4D8C-A971-1B40EE6FA74A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75</xdr:row>
      <xdr:rowOff>250825</xdr:rowOff>
    </xdr:from>
    <xdr:to>
      <xdr:col>4</xdr:col>
      <xdr:colOff>352425</xdr:colOff>
      <xdr:row>75</xdr:row>
      <xdr:rowOff>250825</xdr:rowOff>
    </xdr:to>
    <xdr:sp macro="" textlink="">
      <xdr:nvSpPr>
        <xdr:cNvPr id="562" name="Text Box 17">
          <a:extLst>
            <a:ext uri="{FF2B5EF4-FFF2-40B4-BE49-F238E27FC236}">
              <a16:creationId xmlns:a16="http://schemas.microsoft.com/office/drawing/2014/main" id="{7E327FC9-C196-488F-B1D9-E339533AB159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63" name="Text Box 19">
          <a:extLst>
            <a:ext uri="{FF2B5EF4-FFF2-40B4-BE49-F238E27FC236}">
              <a16:creationId xmlns:a16="http://schemas.microsoft.com/office/drawing/2014/main" id="{3D20679D-7B90-4F93-A5C5-A1CEA7A8E46F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64" name="Text Box 20">
          <a:extLst>
            <a:ext uri="{FF2B5EF4-FFF2-40B4-BE49-F238E27FC236}">
              <a16:creationId xmlns:a16="http://schemas.microsoft.com/office/drawing/2014/main" id="{3A722AAE-B968-4D69-9E68-77D62459616B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76</xdr:row>
      <xdr:rowOff>250825</xdr:rowOff>
    </xdr:from>
    <xdr:to>
      <xdr:col>4</xdr:col>
      <xdr:colOff>352425</xdr:colOff>
      <xdr:row>76</xdr:row>
      <xdr:rowOff>250825</xdr:rowOff>
    </xdr:to>
    <xdr:sp macro="" textlink="">
      <xdr:nvSpPr>
        <xdr:cNvPr id="565" name="Text Box 17">
          <a:extLst>
            <a:ext uri="{FF2B5EF4-FFF2-40B4-BE49-F238E27FC236}">
              <a16:creationId xmlns:a16="http://schemas.microsoft.com/office/drawing/2014/main" id="{9B95D523-1225-46CD-A4CD-9CA42EE3AEDE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66" name="Text Box 19">
          <a:extLst>
            <a:ext uri="{FF2B5EF4-FFF2-40B4-BE49-F238E27FC236}">
              <a16:creationId xmlns:a16="http://schemas.microsoft.com/office/drawing/2014/main" id="{25A06AED-3CB7-49F5-81DB-3FE70C231E4F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67" name="Text Box 20">
          <a:extLst>
            <a:ext uri="{FF2B5EF4-FFF2-40B4-BE49-F238E27FC236}">
              <a16:creationId xmlns:a16="http://schemas.microsoft.com/office/drawing/2014/main" id="{9997A6DF-6A91-4E12-870F-2DE246D4ED7A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77</xdr:row>
      <xdr:rowOff>250825</xdr:rowOff>
    </xdr:from>
    <xdr:to>
      <xdr:col>4</xdr:col>
      <xdr:colOff>352425</xdr:colOff>
      <xdr:row>77</xdr:row>
      <xdr:rowOff>250825</xdr:rowOff>
    </xdr:to>
    <xdr:sp macro="" textlink="">
      <xdr:nvSpPr>
        <xdr:cNvPr id="568" name="Text Box 17">
          <a:extLst>
            <a:ext uri="{FF2B5EF4-FFF2-40B4-BE49-F238E27FC236}">
              <a16:creationId xmlns:a16="http://schemas.microsoft.com/office/drawing/2014/main" id="{37EF0330-0C6C-4D25-9DCA-500DD836D16D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69" name="Text Box 19">
          <a:extLst>
            <a:ext uri="{FF2B5EF4-FFF2-40B4-BE49-F238E27FC236}">
              <a16:creationId xmlns:a16="http://schemas.microsoft.com/office/drawing/2014/main" id="{228955C6-335A-4490-9FE0-AF33E7168137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70" name="Text Box 20">
          <a:extLst>
            <a:ext uri="{FF2B5EF4-FFF2-40B4-BE49-F238E27FC236}">
              <a16:creationId xmlns:a16="http://schemas.microsoft.com/office/drawing/2014/main" id="{FEFD0B21-C4DE-49C6-B44A-E56894C94002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71" name="Text Box 17">
          <a:extLst>
            <a:ext uri="{FF2B5EF4-FFF2-40B4-BE49-F238E27FC236}">
              <a16:creationId xmlns:a16="http://schemas.microsoft.com/office/drawing/2014/main" id="{39D4A4C0-A389-417E-A279-B863739AAD7E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72" name="Text Box 19">
          <a:extLst>
            <a:ext uri="{FF2B5EF4-FFF2-40B4-BE49-F238E27FC236}">
              <a16:creationId xmlns:a16="http://schemas.microsoft.com/office/drawing/2014/main" id="{0402B481-2388-450B-828C-2E2940D2806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73" name="Text Box 20">
          <a:extLst>
            <a:ext uri="{FF2B5EF4-FFF2-40B4-BE49-F238E27FC236}">
              <a16:creationId xmlns:a16="http://schemas.microsoft.com/office/drawing/2014/main" id="{C6BF641A-2B18-4FD7-998E-F8FC4296DD8D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65"/>
  <sheetViews>
    <sheetView showGridLines="0" tabSelected="1" zoomScale="70" zoomScaleNormal="70" zoomScaleSheetLayoutView="70" workbookViewId="0">
      <selection activeCell="F4" sqref="F4:Q5"/>
    </sheetView>
  </sheetViews>
  <sheetFormatPr defaultRowHeight="13.5" x14ac:dyDescent="0.15"/>
  <cols>
    <col min="1" max="1" width="2.75" style="15" customWidth="1"/>
    <col min="2" max="2" width="5.125" style="15" customWidth="1"/>
    <col min="3" max="3" width="5.5" style="15" customWidth="1"/>
    <col min="4" max="4" width="4.875" style="15" customWidth="1"/>
    <col min="5" max="5" width="10.75" style="15" customWidth="1"/>
    <col min="6" max="6" width="5.625" style="15" customWidth="1"/>
    <col min="7" max="7" width="5.25" style="15" customWidth="1"/>
    <col min="8" max="8" width="3.625" style="15" customWidth="1"/>
    <col min="9" max="9" width="5.25" style="15" customWidth="1"/>
    <col min="10" max="10" width="3.5" style="15" customWidth="1"/>
    <col min="11" max="11" width="5.25" style="15" customWidth="1"/>
    <col min="12" max="12" width="3.5" style="15" customWidth="1"/>
    <col min="13" max="14" width="5.25" style="15" customWidth="1"/>
    <col min="15" max="15" width="3.625" style="15" customWidth="1"/>
    <col min="16" max="17" width="5.25" style="15" customWidth="1"/>
    <col min="18" max="18" width="3.5" style="15" customWidth="1"/>
    <col min="19" max="20" width="5.25" style="15" customWidth="1"/>
    <col min="21" max="21" width="3.625" style="15" customWidth="1"/>
    <col min="22" max="22" width="5.625" style="15" customWidth="1"/>
    <col min="23" max="24" width="6.625" style="15" customWidth="1"/>
    <col min="25" max="25" width="4.875" style="15" customWidth="1"/>
    <col min="26" max="26" width="13.375" style="15" customWidth="1"/>
    <col min="27" max="27" width="13.75" style="15" customWidth="1"/>
    <col min="28" max="28" width="6.5" style="15" customWidth="1"/>
    <col min="29" max="29" width="5.625" style="15" customWidth="1"/>
    <col min="30" max="30" width="4" style="15" customWidth="1"/>
    <col min="31" max="32" width="4.625" style="15" customWidth="1"/>
    <col min="33" max="33" width="5.5" style="15" customWidth="1"/>
    <col min="34" max="34" width="5.25" style="15" customWidth="1"/>
    <col min="35" max="35" width="5.5" style="15" customWidth="1"/>
    <col min="36" max="36" width="15.625" style="15" customWidth="1"/>
    <col min="37" max="37" width="3.75" style="15" customWidth="1"/>
    <col min="38" max="38" width="8" style="15" customWidth="1"/>
    <col min="39" max="39" width="4.375" style="15" customWidth="1"/>
    <col min="40" max="40" width="2.75" style="15" customWidth="1"/>
    <col min="41" max="41" width="5.125" style="15" customWidth="1"/>
    <col min="42" max="42" width="5.5" style="15" customWidth="1"/>
    <col min="43" max="43" width="4.875" style="15" customWidth="1"/>
    <col min="44" max="44" width="10.75" style="15" customWidth="1"/>
    <col min="45" max="45" width="5.625" style="15" customWidth="1"/>
    <col min="46" max="46" width="5.25" style="15" customWidth="1"/>
    <col min="47" max="47" width="3.625" style="15" customWidth="1"/>
    <col min="48" max="48" width="5.25" style="15" customWidth="1"/>
    <col min="49" max="49" width="3.5" style="15" customWidth="1"/>
    <col min="50" max="50" width="5.25" style="15" customWidth="1"/>
    <col min="51" max="51" width="3.5" style="15" customWidth="1"/>
    <col min="52" max="53" width="5.25" style="15" customWidth="1"/>
    <col min="54" max="54" width="3.625" style="15" customWidth="1"/>
    <col min="55" max="56" width="5.25" style="15" customWidth="1"/>
    <col min="57" max="57" width="3.5" style="15" customWidth="1"/>
    <col min="58" max="59" width="5.25" style="15" customWidth="1"/>
    <col min="60" max="60" width="3.625" style="15" customWidth="1"/>
    <col min="61" max="61" width="5.625" style="15" customWidth="1"/>
    <col min="62" max="63" width="6.625" style="15" customWidth="1"/>
    <col min="64" max="64" width="4.875" style="15" customWidth="1"/>
    <col min="65" max="65" width="13.375" style="15" customWidth="1"/>
    <col min="66" max="66" width="13.75" style="15" customWidth="1"/>
    <col min="67" max="67" width="6.5" style="15" customWidth="1"/>
    <col min="68" max="68" width="5.625" style="15" customWidth="1"/>
    <col min="69" max="69" width="4" style="15" customWidth="1"/>
    <col min="70" max="71" width="4.625" style="15" customWidth="1"/>
    <col min="72" max="72" width="5.5" style="15" customWidth="1"/>
    <col min="73" max="73" width="5.25" style="15" customWidth="1"/>
    <col min="74" max="74" width="5.5" style="15" customWidth="1"/>
    <col min="75" max="75" width="15.625" style="15" customWidth="1"/>
    <col min="76" max="76" width="3.75" style="15" customWidth="1"/>
    <col min="77" max="77" width="8" style="15" customWidth="1"/>
    <col min="78" max="16384" width="9" style="15"/>
  </cols>
  <sheetData>
    <row r="1" spans="3:76" ht="19.5" customHeight="1" x14ac:dyDescent="0.2">
      <c r="E1" s="16"/>
      <c r="F1" s="16"/>
      <c r="G1" s="16"/>
      <c r="H1" s="16"/>
      <c r="I1" s="16"/>
      <c r="J1" s="16"/>
      <c r="K1" s="16"/>
      <c r="Y1" s="116"/>
      <c r="AN1" s="127"/>
      <c r="AO1" s="228" t="s">
        <v>131</v>
      </c>
      <c r="AP1" s="127"/>
      <c r="AQ1" s="127"/>
      <c r="AR1" s="128"/>
      <c r="AS1" s="128"/>
      <c r="AT1" s="128"/>
      <c r="AU1" s="128"/>
      <c r="AV1" s="128"/>
      <c r="AW1" s="128"/>
      <c r="AX1" s="128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9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</row>
    <row r="2" spans="3:76" s="17" customFormat="1" ht="18" customHeight="1" x14ac:dyDescent="0.15">
      <c r="C2" s="435" t="s">
        <v>73</v>
      </c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  <c r="AN2" s="130"/>
      <c r="AO2" s="130"/>
      <c r="AP2" s="417" t="s">
        <v>73</v>
      </c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130"/>
      <c r="BE2" s="131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0"/>
      <c r="BQ2" s="130"/>
      <c r="BR2" s="130"/>
      <c r="BS2" s="130"/>
      <c r="BT2" s="130"/>
      <c r="BU2" s="130"/>
      <c r="BV2" s="130"/>
      <c r="BW2" s="130"/>
      <c r="BX2" s="130"/>
    </row>
    <row r="3" spans="3:76" s="17" customFormat="1" ht="18" customHeight="1" x14ac:dyDescent="0.15"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20"/>
      <c r="R3" s="21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N3" s="130"/>
      <c r="AO3" s="130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133"/>
      <c r="BE3" s="134"/>
      <c r="BF3" s="419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  <c r="BR3" s="419"/>
      <c r="BS3" s="419"/>
      <c r="BT3" s="419"/>
      <c r="BU3" s="419"/>
      <c r="BV3" s="419"/>
      <c r="BW3" s="419"/>
      <c r="BX3" s="419"/>
    </row>
    <row r="4" spans="3:76" s="17" customFormat="1" ht="18" customHeight="1" x14ac:dyDescent="0.15">
      <c r="C4" s="438" t="s">
        <v>24</v>
      </c>
      <c r="D4" s="439"/>
      <c r="E4" s="439"/>
      <c r="F4" s="440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19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N4" s="130"/>
      <c r="AO4" s="130"/>
      <c r="AP4" s="420" t="s">
        <v>24</v>
      </c>
      <c r="AQ4" s="421"/>
      <c r="AR4" s="421"/>
      <c r="AS4" s="422" t="s">
        <v>132</v>
      </c>
      <c r="AT4" s="423"/>
      <c r="AU4" s="423"/>
      <c r="AV4" s="423"/>
      <c r="AW4" s="423"/>
      <c r="AX4" s="423"/>
      <c r="AY4" s="423"/>
      <c r="AZ4" s="423"/>
      <c r="BA4" s="423"/>
      <c r="BB4" s="423"/>
      <c r="BC4" s="423"/>
      <c r="BD4" s="423"/>
      <c r="BE4" s="132"/>
      <c r="BF4" s="419"/>
      <c r="BG4" s="419"/>
      <c r="BH4" s="419"/>
      <c r="BI4" s="419"/>
      <c r="BJ4" s="419"/>
      <c r="BK4" s="419"/>
      <c r="BL4" s="419"/>
      <c r="BM4" s="419"/>
      <c r="BN4" s="419"/>
      <c r="BO4" s="419"/>
      <c r="BP4" s="419"/>
      <c r="BQ4" s="419"/>
      <c r="BR4" s="419"/>
      <c r="BS4" s="419"/>
      <c r="BT4" s="419"/>
      <c r="BU4" s="419"/>
      <c r="BV4" s="419"/>
      <c r="BW4" s="419"/>
      <c r="BX4" s="419"/>
    </row>
    <row r="5" spans="3:76" s="17" customFormat="1" ht="18" customHeight="1" x14ac:dyDescent="0.15">
      <c r="C5" s="439"/>
      <c r="D5" s="439"/>
      <c r="E5" s="439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19"/>
      <c r="S5" s="437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  <c r="AN5" s="130"/>
      <c r="AO5" s="130"/>
      <c r="AP5" s="421"/>
      <c r="AQ5" s="421"/>
      <c r="AR5" s="421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132"/>
      <c r="BF5" s="419"/>
      <c r="BG5" s="424"/>
      <c r="BH5" s="424"/>
      <c r="BI5" s="424"/>
      <c r="BJ5" s="424"/>
      <c r="BK5" s="424"/>
      <c r="BL5" s="424"/>
      <c r="BM5" s="424"/>
      <c r="BN5" s="424"/>
      <c r="BO5" s="424"/>
      <c r="BP5" s="424"/>
      <c r="BQ5" s="424"/>
      <c r="BR5" s="424"/>
      <c r="BS5" s="424"/>
      <c r="BT5" s="424"/>
      <c r="BU5" s="424"/>
      <c r="BV5" s="424"/>
      <c r="BW5" s="424"/>
      <c r="BX5" s="424"/>
    </row>
    <row r="6" spans="3:76" s="17" customFormat="1" ht="18" customHeight="1" x14ac:dyDescent="0.15">
      <c r="C6" s="438" t="s">
        <v>25</v>
      </c>
      <c r="D6" s="438"/>
      <c r="E6" s="438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19"/>
      <c r="S6" s="437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N6" s="130"/>
      <c r="AO6" s="130"/>
      <c r="AP6" s="420" t="s">
        <v>25</v>
      </c>
      <c r="AQ6" s="420"/>
      <c r="AR6" s="420"/>
      <c r="AS6" s="422" t="s">
        <v>134</v>
      </c>
      <c r="AT6" s="422"/>
      <c r="AU6" s="422"/>
      <c r="AV6" s="422"/>
      <c r="AW6" s="422"/>
      <c r="AX6" s="422"/>
      <c r="AY6" s="422"/>
      <c r="AZ6" s="422"/>
      <c r="BA6" s="422"/>
      <c r="BB6" s="422"/>
      <c r="BC6" s="422"/>
      <c r="BD6" s="422"/>
      <c r="BE6" s="132"/>
      <c r="BF6" s="419"/>
      <c r="BG6" s="425"/>
      <c r="BH6" s="425"/>
      <c r="BI6" s="425"/>
      <c r="BJ6" s="425"/>
      <c r="BK6" s="425"/>
      <c r="BL6" s="425"/>
      <c r="BM6" s="425"/>
      <c r="BN6" s="425"/>
      <c r="BO6" s="425"/>
      <c r="BP6" s="425"/>
      <c r="BQ6" s="425"/>
      <c r="BR6" s="425"/>
      <c r="BS6" s="425"/>
      <c r="BT6" s="425"/>
      <c r="BU6" s="425"/>
      <c r="BV6" s="425"/>
      <c r="BW6" s="425"/>
      <c r="BX6" s="425"/>
    </row>
    <row r="7" spans="3:76" s="17" customFormat="1" ht="18" customHeight="1" x14ac:dyDescent="0.15">
      <c r="C7" s="438"/>
      <c r="D7" s="438"/>
      <c r="E7" s="438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19"/>
      <c r="S7" s="437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N7" s="130"/>
      <c r="AO7" s="130"/>
      <c r="AP7" s="420"/>
      <c r="AQ7" s="420"/>
      <c r="AR7" s="420"/>
      <c r="AS7" s="422"/>
      <c r="AT7" s="422"/>
      <c r="AU7" s="422"/>
      <c r="AV7" s="422"/>
      <c r="AW7" s="422"/>
      <c r="AX7" s="422"/>
      <c r="AY7" s="422"/>
      <c r="AZ7" s="422"/>
      <c r="BA7" s="422"/>
      <c r="BB7" s="422"/>
      <c r="BC7" s="422"/>
      <c r="BD7" s="422"/>
      <c r="BE7" s="132"/>
      <c r="BF7" s="419"/>
      <c r="BG7" s="424"/>
      <c r="BH7" s="424"/>
      <c r="BI7" s="424"/>
      <c r="BJ7" s="424"/>
      <c r="BK7" s="424"/>
      <c r="BL7" s="424"/>
      <c r="BM7" s="424"/>
      <c r="BN7" s="424"/>
      <c r="BO7" s="424"/>
      <c r="BP7" s="424"/>
      <c r="BQ7" s="424"/>
      <c r="BR7" s="424"/>
      <c r="BS7" s="424"/>
      <c r="BT7" s="424"/>
      <c r="BU7" s="424"/>
      <c r="BV7" s="424"/>
      <c r="BW7" s="424"/>
      <c r="BX7" s="424"/>
    </row>
    <row r="8" spans="3:76" ht="13.5" customHeight="1" x14ac:dyDescent="0.2"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19"/>
      <c r="T8" s="25"/>
      <c r="U8" s="25"/>
      <c r="V8" s="25"/>
      <c r="W8" s="25"/>
      <c r="X8" s="25"/>
      <c r="Y8" s="25"/>
      <c r="Z8" s="25"/>
      <c r="AA8" s="25"/>
      <c r="AB8" s="25"/>
      <c r="AN8" s="127"/>
      <c r="AO8" s="127"/>
      <c r="AP8" s="135"/>
      <c r="AQ8" s="135"/>
      <c r="AR8" s="135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7"/>
      <c r="BF8" s="132"/>
      <c r="BG8" s="138"/>
      <c r="BH8" s="138"/>
      <c r="BI8" s="138"/>
      <c r="BJ8" s="138"/>
      <c r="BK8" s="138"/>
      <c r="BL8" s="138"/>
      <c r="BM8" s="138"/>
      <c r="BN8" s="138"/>
      <c r="BO8" s="138"/>
      <c r="BP8" s="127"/>
      <c r="BQ8" s="127"/>
      <c r="BR8" s="127"/>
      <c r="BS8" s="127"/>
      <c r="BT8" s="127"/>
      <c r="BU8" s="127"/>
      <c r="BV8" s="127"/>
      <c r="BW8" s="127"/>
      <c r="BX8" s="127"/>
    </row>
    <row r="9" spans="3:76" ht="26.25" customHeight="1" thickBot="1" x14ac:dyDescent="0.2">
      <c r="C9" s="26" t="s">
        <v>26</v>
      </c>
      <c r="E9" s="26"/>
      <c r="F9" s="24"/>
      <c r="G9" s="446"/>
      <c r="H9" s="447"/>
      <c r="I9" s="447"/>
      <c r="J9" s="447"/>
      <c r="K9" s="447"/>
      <c r="L9" s="447"/>
      <c r="M9" s="447"/>
      <c r="N9" s="447"/>
      <c r="O9" s="447"/>
      <c r="P9" s="447"/>
      <c r="Q9" s="448"/>
      <c r="Z9" s="27"/>
      <c r="AA9" s="27" t="s">
        <v>3</v>
      </c>
      <c r="AN9" s="127"/>
      <c r="AO9" s="127"/>
      <c r="AP9" s="139" t="s">
        <v>26</v>
      </c>
      <c r="AQ9" s="127"/>
      <c r="AR9" s="139"/>
      <c r="AS9" s="137"/>
      <c r="AT9" s="409" t="s">
        <v>135</v>
      </c>
      <c r="AU9" s="410"/>
      <c r="AV9" s="410"/>
      <c r="AW9" s="410"/>
      <c r="AX9" s="410"/>
      <c r="AY9" s="410"/>
      <c r="AZ9" s="410"/>
      <c r="BA9" s="410"/>
      <c r="BB9" s="410"/>
      <c r="BC9" s="410"/>
      <c r="BD9" s="411"/>
      <c r="BE9" s="127"/>
      <c r="BF9" s="127"/>
      <c r="BG9" s="127"/>
      <c r="BH9" s="127"/>
      <c r="BI9" s="127"/>
      <c r="BJ9" s="127"/>
      <c r="BK9" s="127"/>
      <c r="BL9" s="127"/>
      <c r="BM9" s="140"/>
      <c r="BN9" s="140" t="s">
        <v>3</v>
      </c>
      <c r="BO9" s="127"/>
      <c r="BP9" s="127"/>
      <c r="BQ9" s="127"/>
      <c r="BR9" s="127"/>
      <c r="BS9" s="127"/>
      <c r="BT9" s="127"/>
      <c r="BU9" s="127"/>
      <c r="BV9" s="127"/>
      <c r="BW9" s="127"/>
      <c r="BX9" s="127"/>
    </row>
    <row r="10" spans="3:76" s="28" customFormat="1" ht="21.75" customHeight="1" x14ac:dyDescent="0.15">
      <c r="D10" s="29"/>
      <c r="E10" s="429" t="s">
        <v>4</v>
      </c>
      <c r="F10" s="445"/>
      <c r="G10" s="429" t="s">
        <v>5</v>
      </c>
      <c r="H10" s="444"/>
      <c r="I10" s="444"/>
      <c r="J10" s="444"/>
      <c r="K10" s="444"/>
      <c r="L10" s="444"/>
      <c r="M10" s="445"/>
      <c r="N10" s="454" t="s">
        <v>6</v>
      </c>
      <c r="O10" s="455"/>
      <c r="P10" s="456"/>
      <c r="Q10" s="429" t="s">
        <v>126</v>
      </c>
      <c r="R10" s="444"/>
      <c r="S10" s="445"/>
      <c r="T10" s="454" t="s">
        <v>7</v>
      </c>
      <c r="U10" s="455"/>
      <c r="V10" s="456"/>
      <c r="W10" s="429" t="s">
        <v>8</v>
      </c>
      <c r="X10" s="430"/>
      <c r="Y10" s="431" t="s">
        <v>9</v>
      </c>
      <c r="Z10" s="432"/>
      <c r="AA10" s="433" t="s">
        <v>10</v>
      </c>
      <c r="AB10" s="434"/>
      <c r="AC10" s="429" t="s">
        <v>11</v>
      </c>
      <c r="AD10" s="444"/>
      <c r="AE10" s="444"/>
      <c r="AF10" s="445"/>
      <c r="AG10" s="429" t="s">
        <v>12</v>
      </c>
      <c r="AH10" s="444"/>
      <c r="AI10" s="445"/>
      <c r="AJ10" s="429" t="s">
        <v>13</v>
      </c>
      <c r="AK10" s="445"/>
      <c r="AN10" s="141"/>
      <c r="AO10" s="141"/>
      <c r="AP10" s="141"/>
      <c r="AQ10" s="142"/>
      <c r="AR10" s="301" t="s">
        <v>4</v>
      </c>
      <c r="AS10" s="302"/>
      <c r="AT10" s="301" t="s">
        <v>5</v>
      </c>
      <c r="AU10" s="303"/>
      <c r="AV10" s="303"/>
      <c r="AW10" s="303"/>
      <c r="AX10" s="303"/>
      <c r="AY10" s="303"/>
      <c r="AZ10" s="302"/>
      <c r="BA10" s="304" t="s">
        <v>6</v>
      </c>
      <c r="BB10" s="305"/>
      <c r="BC10" s="306"/>
      <c r="BD10" s="301" t="s">
        <v>126</v>
      </c>
      <c r="BE10" s="303"/>
      <c r="BF10" s="302"/>
      <c r="BG10" s="304" t="s">
        <v>7</v>
      </c>
      <c r="BH10" s="305"/>
      <c r="BI10" s="306"/>
      <c r="BJ10" s="301" t="s">
        <v>8</v>
      </c>
      <c r="BK10" s="307"/>
      <c r="BL10" s="308" t="s">
        <v>9</v>
      </c>
      <c r="BM10" s="309"/>
      <c r="BN10" s="310" t="s">
        <v>10</v>
      </c>
      <c r="BO10" s="311"/>
      <c r="BP10" s="301" t="s">
        <v>11</v>
      </c>
      <c r="BQ10" s="303"/>
      <c r="BR10" s="303"/>
      <c r="BS10" s="302"/>
      <c r="BT10" s="301" t="s">
        <v>12</v>
      </c>
      <c r="BU10" s="303"/>
      <c r="BV10" s="302"/>
      <c r="BW10" s="301" t="s">
        <v>13</v>
      </c>
      <c r="BX10" s="302"/>
    </row>
    <row r="11" spans="3:76" s="24" customFormat="1" ht="37.5" customHeight="1" x14ac:dyDescent="0.15">
      <c r="C11" s="30" t="s">
        <v>111</v>
      </c>
      <c r="D11" s="31"/>
      <c r="E11" s="32"/>
      <c r="F11" s="33"/>
      <c r="G11" s="32"/>
      <c r="H11" s="33"/>
      <c r="I11" s="33"/>
      <c r="J11" s="33"/>
      <c r="K11" s="33"/>
      <c r="L11" s="33"/>
      <c r="M11" s="34"/>
      <c r="N11" s="426" t="s">
        <v>127</v>
      </c>
      <c r="O11" s="427"/>
      <c r="P11" s="428"/>
      <c r="Q11" s="449" t="s">
        <v>128</v>
      </c>
      <c r="R11" s="450"/>
      <c r="S11" s="451"/>
      <c r="T11" s="35"/>
      <c r="U11" s="36"/>
      <c r="V11" s="37"/>
      <c r="W11" s="426" t="s">
        <v>112</v>
      </c>
      <c r="X11" s="466"/>
      <c r="Y11" s="467" t="s">
        <v>14</v>
      </c>
      <c r="Z11" s="466"/>
      <c r="AA11" s="122" t="s">
        <v>125</v>
      </c>
      <c r="AB11" s="96" t="s">
        <v>77</v>
      </c>
      <c r="AC11" s="426" t="s">
        <v>14</v>
      </c>
      <c r="AD11" s="427"/>
      <c r="AE11" s="427"/>
      <c r="AF11" s="428"/>
      <c r="AG11" s="426" t="s">
        <v>14</v>
      </c>
      <c r="AH11" s="427"/>
      <c r="AI11" s="428"/>
      <c r="AJ11" s="426" t="s">
        <v>14</v>
      </c>
      <c r="AK11" s="428"/>
      <c r="AN11" s="137"/>
      <c r="AO11" s="137"/>
      <c r="AP11" s="143" t="s">
        <v>27</v>
      </c>
      <c r="AQ11" s="144"/>
      <c r="AR11" s="145"/>
      <c r="AS11" s="146"/>
      <c r="AT11" s="145"/>
      <c r="AU11" s="146"/>
      <c r="AV11" s="146"/>
      <c r="AW11" s="146"/>
      <c r="AX11" s="146"/>
      <c r="AY11" s="146"/>
      <c r="AZ11" s="147"/>
      <c r="BA11" s="292" t="s">
        <v>127</v>
      </c>
      <c r="BB11" s="293"/>
      <c r="BC11" s="294"/>
      <c r="BD11" s="373" t="s">
        <v>128</v>
      </c>
      <c r="BE11" s="374"/>
      <c r="BF11" s="375"/>
      <c r="BG11" s="148"/>
      <c r="BH11" s="149"/>
      <c r="BI11" s="150"/>
      <c r="BJ11" s="292" t="s">
        <v>28</v>
      </c>
      <c r="BK11" s="298"/>
      <c r="BL11" s="299" t="s">
        <v>14</v>
      </c>
      <c r="BM11" s="298"/>
      <c r="BN11" s="151" t="s">
        <v>125</v>
      </c>
      <c r="BO11" s="152" t="s">
        <v>77</v>
      </c>
      <c r="BP11" s="292" t="s">
        <v>14</v>
      </c>
      <c r="BQ11" s="293"/>
      <c r="BR11" s="293"/>
      <c r="BS11" s="294"/>
      <c r="BT11" s="292" t="s">
        <v>14</v>
      </c>
      <c r="BU11" s="293"/>
      <c r="BV11" s="294"/>
      <c r="BW11" s="292" t="s">
        <v>14</v>
      </c>
      <c r="BX11" s="294"/>
    </row>
    <row r="12" spans="3:76" s="19" customFormat="1" ht="20.25" customHeight="1" x14ac:dyDescent="0.15">
      <c r="C12" s="489" t="s">
        <v>15</v>
      </c>
      <c r="D12" s="38" t="s">
        <v>113</v>
      </c>
      <c r="E12" s="4"/>
      <c r="F12" s="39" t="s">
        <v>17</v>
      </c>
      <c r="G12" s="5"/>
      <c r="H12" s="40" t="s">
        <v>18</v>
      </c>
      <c r="I12" s="6"/>
      <c r="J12" s="41" t="s">
        <v>19</v>
      </c>
      <c r="K12" s="7"/>
      <c r="L12" s="40" t="s">
        <v>18</v>
      </c>
      <c r="M12" s="9"/>
      <c r="N12" s="8"/>
      <c r="O12" s="40" t="s">
        <v>18</v>
      </c>
      <c r="P12" s="9"/>
      <c r="Q12" s="8"/>
      <c r="R12" s="42" t="s">
        <v>18</v>
      </c>
      <c r="S12" s="9"/>
      <c r="T12" s="8"/>
      <c r="U12" s="40" t="s">
        <v>18</v>
      </c>
      <c r="V12" s="9"/>
      <c r="W12" s="468"/>
      <c r="X12" s="475"/>
      <c r="Y12" s="476">
        <f t="shared" ref="Y12:Y18" si="0">AC12-AA12</f>
        <v>0</v>
      </c>
      <c r="Z12" s="477"/>
      <c r="AA12" s="471"/>
      <c r="AB12" s="470"/>
      <c r="AC12" s="472">
        <f t="shared" ref="AC12:AC18" si="1">AJ12-AG12</f>
        <v>0</v>
      </c>
      <c r="AD12" s="473"/>
      <c r="AE12" s="473"/>
      <c r="AF12" s="474"/>
      <c r="AG12" s="468"/>
      <c r="AH12" s="470"/>
      <c r="AI12" s="469"/>
      <c r="AJ12" s="468"/>
      <c r="AK12" s="469"/>
      <c r="AN12" s="132"/>
      <c r="AO12" s="132"/>
      <c r="AP12" s="370" t="s">
        <v>15</v>
      </c>
      <c r="AQ12" s="153" t="s">
        <v>16</v>
      </c>
      <c r="AR12" s="262" t="s">
        <v>138</v>
      </c>
      <c r="AS12" s="270" t="s">
        <v>17</v>
      </c>
      <c r="AT12" s="263">
        <v>9</v>
      </c>
      <c r="AU12" s="264" t="s">
        <v>18</v>
      </c>
      <c r="AV12" s="265">
        <v>1</v>
      </c>
      <c r="AW12" s="266" t="s">
        <v>19</v>
      </c>
      <c r="AX12" s="267">
        <v>9</v>
      </c>
      <c r="AY12" s="264" t="s">
        <v>18</v>
      </c>
      <c r="AZ12" s="265">
        <v>30</v>
      </c>
      <c r="BA12" s="263">
        <v>10</v>
      </c>
      <c r="BB12" s="264" t="s">
        <v>18</v>
      </c>
      <c r="BC12" s="265">
        <v>1</v>
      </c>
      <c r="BD12" s="263">
        <v>10</v>
      </c>
      <c r="BE12" s="264" t="s">
        <v>18</v>
      </c>
      <c r="BF12" s="265">
        <v>31</v>
      </c>
      <c r="BG12" s="263">
        <v>10</v>
      </c>
      <c r="BH12" s="264" t="s">
        <v>18</v>
      </c>
      <c r="BI12" s="265">
        <v>31</v>
      </c>
      <c r="BJ12" s="321">
        <v>110</v>
      </c>
      <c r="BK12" s="322"/>
      <c r="BL12" s="323">
        <f t="shared" ref="BL12:BL17" si="2">BP12-BN12</f>
        <v>548988</v>
      </c>
      <c r="BM12" s="324"/>
      <c r="BN12" s="325">
        <v>0</v>
      </c>
      <c r="BO12" s="330"/>
      <c r="BP12" s="327">
        <f t="shared" ref="BP12:BP17" si="3">BW12-BT12</f>
        <v>548988</v>
      </c>
      <c r="BQ12" s="328"/>
      <c r="BR12" s="328"/>
      <c r="BS12" s="329"/>
      <c r="BT12" s="321">
        <v>54899</v>
      </c>
      <c r="BU12" s="330"/>
      <c r="BV12" s="326"/>
      <c r="BW12" s="321">
        <v>603887</v>
      </c>
      <c r="BX12" s="326"/>
    </row>
    <row r="13" spans="3:76" s="19" customFormat="1" ht="20.25" customHeight="1" x14ac:dyDescent="0.15">
      <c r="C13" s="490"/>
      <c r="D13" s="38" t="s">
        <v>114</v>
      </c>
      <c r="E13" s="4"/>
      <c r="F13" s="7" t="s">
        <v>20</v>
      </c>
      <c r="G13" s="5"/>
      <c r="H13" s="40" t="s">
        <v>18</v>
      </c>
      <c r="I13" s="6"/>
      <c r="J13" s="41" t="s">
        <v>19</v>
      </c>
      <c r="K13" s="7"/>
      <c r="L13" s="40" t="s">
        <v>18</v>
      </c>
      <c r="M13" s="6"/>
      <c r="N13" s="8"/>
      <c r="O13" s="40" t="s">
        <v>18</v>
      </c>
      <c r="P13" s="6"/>
      <c r="Q13" s="8"/>
      <c r="R13" s="40" t="s">
        <v>18</v>
      </c>
      <c r="S13" s="6"/>
      <c r="T13" s="8"/>
      <c r="U13" s="40" t="s">
        <v>18</v>
      </c>
      <c r="V13" s="9"/>
      <c r="W13" s="468"/>
      <c r="X13" s="475"/>
      <c r="Y13" s="476">
        <f t="shared" si="0"/>
        <v>0</v>
      </c>
      <c r="Z13" s="477"/>
      <c r="AA13" s="471"/>
      <c r="AB13" s="470"/>
      <c r="AC13" s="472">
        <f t="shared" si="1"/>
        <v>0</v>
      </c>
      <c r="AD13" s="473"/>
      <c r="AE13" s="473"/>
      <c r="AF13" s="474"/>
      <c r="AG13" s="468"/>
      <c r="AH13" s="470"/>
      <c r="AI13" s="469"/>
      <c r="AJ13" s="468"/>
      <c r="AK13" s="469"/>
      <c r="AN13" s="132"/>
      <c r="AO13" s="132"/>
      <c r="AP13" s="371"/>
      <c r="AQ13" s="153" t="s">
        <v>30</v>
      </c>
      <c r="AR13" s="262">
        <v>10</v>
      </c>
      <c r="AS13" s="271" t="s">
        <v>20</v>
      </c>
      <c r="AT13" s="263">
        <v>10</v>
      </c>
      <c r="AU13" s="268" t="s">
        <v>18</v>
      </c>
      <c r="AV13" s="265">
        <v>1</v>
      </c>
      <c r="AW13" s="269" t="s">
        <v>19</v>
      </c>
      <c r="AX13" s="267">
        <v>10</v>
      </c>
      <c r="AY13" s="268" t="s">
        <v>18</v>
      </c>
      <c r="AZ13" s="265">
        <v>31</v>
      </c>
      <c r="BA13" s="263">
        <v>11</v>
      </c>
      <c r="BB13" s="268" t="s">
        <v>18</v>
      </c>
      <c r="BC13" s="265">
        <v>1</v>
      </c>
      <c r="BD13" s="263">
        <v>11</v>
      </c>
      <c r="BE13" s="268" t="s">
        <v>18</v>
      </c>
      <c r="BF13" s="265">
        <v>30</v>
      </c>
      <c r="BG13" s="263">
        <v>11</v>
      </c>
      <c r="BH13" s="268" t="s">
        <v>18</v>
      </c>
      <c r="BI13" s="265">
        <v>30</v>
      </c>
      <c r="BJ13" s="321">
        <v>110</v>
      </c>
      <c r="BK13" s="322"/>
      <c r="BL13" s="323">
        <f t="shared" si="2"/>
        <v>502153</v>
      </c>
      <c r="BM13" s="324"/>
      <c r="BN13" s="325">
        <v>0</v>
      </c>
      <c r="BO13" s="330"/>
      <c r="BP13" s="327">
        <f t="shared" si="3"/>
        <v>502153</v>
      </c>
      <c r="BQ13" s="328"/>
      <c r="BR13" s="328"/>
      <c r="BS13" s="329"/>
      <c r="BT13" s="321">
        <v>50215</v>
      </c>
      <c r="BU13" s="330"/>
      <c r="BV13" s="326"/>
      <c r="BW13" s="321">
        <v>552368</v>
      </c>
      <c r="BX13" s="326"/>
    </row>
    <row r="14" spans="3:76" s="19" customFormat="1" ht="20.25" customHeight="1" x14ac:dyDescent="0.15">
      <c r="C14" s="490"/>
      <c r="D14" s="38" t="s">
        <v>115</v>
      </c>
      <c r="E14" s="4"/>
      <c r="F14" s="7" t="s">
        <v>20</v>
      </c>
      <c r="G14" s="5"/>
      <c r="H14" s="40" t="s">
        <v>116</v>
      </c>
      <c r="I14" s="6"/>
      <c r="J14" s="41" t="s">
        <v>117</v>
      </c>
      <c r="K14" s="7"/>
      <c r="L14" s="40" t="s">
        <v>116</v>
      </c>
      <c r="M14" s="6"/>
      <c r="N14" s="8"/>
      <c r="O14" s="40" t="s">
        <v>116</v>
      </c>
      <c r="P14" s="6"/>
      <c r="Q14" s="8"/>
      <c r="R14" s="40" t="s">
        <v>116</v>
      </c>
      <c r="S14" s="6"/>
      <c r="T14" s="8"/>
      <c r="U14" s="40" t="s">
        <v>116</v>
      </c>
      <c r="V14" s="9"/>
      <c r="W14" s="468"/>
      <c r="X14" s="475"/>
      <c r="Y14" s="476">
        <f t="shared" si="0"/>
        <v>0</v>
      </c>
      <c r="Z14" s="477"/>
      <c r="AA14" s="471"/>
      <c r="AB14" s="470"/>
      <c r="AC14" s="472">
        <f t="shared" si="1"/>
        <v>0</v>
      </c>
      <c r="AD14" s="473"/>
      <c r="AE14" s="473"/>
      <c r="AF14" s="474"/>
      <c r="AG14" s="468"/>
      <c r="AH14" s="470"/>
      <c r="AI14" s="469"/>
      <c r="AJ14" s="468"/>
      <c r="AK14" s="469"/>
      <c r="AN14" s="132"/>
      <c r="AO14" s="132"/>
      <c r="AP14" s="371"/>
      <c r="AQ14" s="153" t="s">
        <v>31</v>
      </c>
      <c r="AR14" s="262">
        <v>11</v>
      </c>
      <c r="AS14" s="271" t="s">
        <v>20</v>
      </c>
      <c r="AT14" s="263">
        <v>11</v>
      </c>
      <c r="AU14" s="268" t="s">
        <v>18</v>
      </c>
      <c r="AV14" s="265">
        <v>1</v>
      </c>
      <c r="AW14" s="269" t="s">
        <v>19</v>
      </c>
      <c r="AX14" s="267">
        <v>11</v>
      </c>
      <c r="AY14" s="268" t="s">
        <v>18</v>
      </c>
      <c r="AZ14" s="265">
        <v>30</v>
      </c>
      <c r="BA14" s="263">
        <v>12</v>
      </c>
      <c r="BB14" s="268" t="s">
        <v>18</v>
      </c>
      <c r="BC14" s="265">
        <v>1</v>
      </c>
      <c r="BD14" s="263">
        <v>12</v>
      </c>
      <c r="BE14" s="268" t="s">
        <v>18</v>
      </c>
      <c r="BF14" s="265">
        <v>31</v>
      </c>
      <c r="BG14" s="263">
        <v>12</v>
      </c>
      <c r="BH14" s="268" t="s">
        <v>18</v>
      </c>
      <c r="BI14" s="265">
        <v>30</v>
      </c>
      <c r="BJ14" s="321">
        <v>110</v>
      </c>
      <c r="BK14" s="322"/>
      <c r="BL14" s="323">
        <f t="shared" si="2"/>
        <v>456586</v>
      </c>
      <c r="BM14" s="324"/>
      <c r="BN14" s="325">
        <v>0</v>
      </c>
      <c r="BO14" s="330"/>
      <c r="BP14" s="327">
        <f t="shared" si="3"/>
        <v>456586</v>
      </c>
      <c r="BQ14" s="328"/>
      <c r="BR14" s="328"/>
      <c r="BS14" s="329"/>
      <c r="BT14" s="321">
        <v>45659</v>
      </c>
      <c r="BU14" s="330"/>
      <c r="BV14" s="326"/>
      <c r="BW14" s="321">
        <v>502245</v>
      </c>
      <c r="BX14" s="326"/>
    </row>
    <row r="15" spans="3:76" s="19" customFormat="1" ht="20.25" customHeight="1" x14ac:dyDescent="0.15">
      <c r="C15" s="490"/>
      <c r="D15" s="38" t="s">
        <v>118</v>
      </c>
      <c r="E15" s="4"/>
      <c r="F15" s="7" t="s">
        <v>20</v>
      </c>
      <c r="G15" s="5"/>
      <c r="H15" s="40" t="s">
        <v>116</v>
      </c>
      <c r="I15" s="6"/>
      <c r="J15" s="41" t="s">
        <v>117</v>
      </c>
      <c r="K15" s="7"/>
      <c r="L15" s="40" t="s">
        <v>116</v>
      </c>
      <c r="M15" s="6"/>
      <c r="N15" s="8"/>
      <c r="O15" s="40" t="s">
        <v>116</v>
      </c>
      <c r="P15" s="6"/>
      <c r="Q15" s="8"/>
      <c r="R15" s="40" t="s">
        <v>116</v>
      </c>
      <c r="S15" s="6"/>
      <c r="T15" s="8"/>
      <c r="U15" s="40" t="s">
        <v>116</v>
      </c>
      <c r="V15" s="9"/>
      <c r="W15" s="468"/>
      <c r="X15" s="475"/>
      <c r="Y15" s="476">
        <f t="shared" si="0"/>
        <v>0</v>
      </c>
      <c r="Z15" s="477"/>
      <c r="AA15" s="471"/>
      <c r="AB15" s="470"/>
      <c r="AC15" s="472">
        <f t="shared" si="1"/>
        <v>0</v>
      </c>
      <c r="AD15" s="473"/>
      <c r="AE15" s="473"/>
      <c r="AF15" s="474"/>
      <c r="AG15" s="468"/>
      <c r="AH15" s="470"/>
      <c r="AI15" s="469"/>
      <c r="AJ15" s="468"/>
      <c r="AK15" s="469"/>
      <c r="AN15" s="132"/>
      <c r="AO15" s="132"/>
      <c r="AP15" s="371"/>
      <c r="AQ15" s="153" t="s">
        <v>34</v>
      </c>
      <c r="AR15" s="262">
        <v>12</v>
      </c>
      <c r="AS15" s="271" t="s">
        <v>20</v>
      </c>
      <c r="AT15" s="263">
        <v>12</v>
      </c>
      <c r="AU15" s="268" t="s">
        <v>18</v>
      </c>
      <c r="AV15" s="265">
        <v>1</v>
      </c>
      <c r="AW15" s="269" t="s">
        <v>19</v>
      </c>
      <c r="AX15" s="267">
        <v>12</v>
      </c>
      <c r="AY15" s="268" t="s">
        <v>18</v>
      </c>
      <c r="AZ15" s="265">
        <v>31</v>
      </c>
      <c r="BA15" s="263">
        <v>1</v>
      </c>
      <c r="BB15" s="268" t="s">
        <v>18</v>
      </c>
      <c r="BC15" s="265">
        <v>1</v>
      </c>
      <c r="BD15" s="263">
        <v>1</v>
      </c>
      <c r="BE15" s="268" t="s">
        <v>18</v>
      </c>
      <c r="BF15" s="265">
        <v>31</v>
      </c>
      <c r="BG15" s="263">
        <v>1</v>
      </c>
      <c r="BH15" s="268" t="s">
        <v>18</v>
      </c>
      <c r="BI15" s="265">
        <v>31</v>
      </c>
      <c r="BJ15" s="321">
        <v>110</v>
      </c>
      <c r="BK15" s="322"/>
      <c r="BL15" s="323">
        <f t="shared" si="2"/>
        <v>454428</v>
      </c>
      <c r="BM15" s="324"/>
      <c r="BN15" s="325">
        <v>0</v>
      </c>
      <c r="BO15" s="330"/>
      <c r="BP15" s="327">
        <f t="shared" si="3"/>
        <v>454428</v>
      </c>
      <c r="BQ15" s="328"/>
      <c r="BR15" s="328"/>
      <c r="BS15" s="329"/>
      <c r="BT15" s="321">
        <v>45443</v>
      </c>
      <c r="BU15" s="330"/>
      <c r="BV15" s="326"/>
      <c r="BW15" s="321">
        <v>499871</v>
      </c>
      <c r="BX15" s="326"/>
    </row>
    <row r="16" spans="3:76" s="19" customFormat="1" ht="20.25" customHeight="1" x14ac:dyDescent="0.15">
      <c r="C16" s="490"/>
      <c r="D16" s="38" t="s">
        <v>119</v>
      </c>
      <c r="E16" s="4"/>
      <c r="F16" s="7" t="s">
        <v>20</v>
      </c>
      <c r="G16" s="5"/>
      <c r="H16" s="40" t="s">
        <v>116</v>
      </c>
      <c r="I16" s="6"/>
      <c r="J16" s="41" t="s">
        <v>117</v>
      </c>
      <c r="K16" s="7"/>
      <c r="L16" s="40" t="s">
        <v>116</v>
      </c>
      <c r="M16" s="6"/>
      <c r="N16" s="8"/>
      <c r="O16" s="40" t="s">
        <v>116</v>
      </c>
      <c r="P16" s="6"/>
      <c r="Q16" s="8"/>
      <c r="R16" s="40" t="s">
        <v>116</v>
      </c>
      <c r="S16" s="6"/>
      <c r="T16" s="8"/>
      <c r="U16" s="40" t="s">
        <v>116</v>
      </c>
      <c r="V16" s="9"/>
      <c r="W16" s="468"/>
      <c r="X16" s="475"/>
      <c r="Y16" s="476">
        <f t="shared" si="0"/>
        <v>0</v>
      </c>
      <c r="Z16" s="477"/>
      <c r="AA16" s="471"/>
      <c r="AB16" s="469"/>
      <c r="AC16" s="472">
        <f t="shared" si="1"/>
        <v>0</v>
      </c>
      <c r="AD16" s="473"/>
      <c r="AE16" s="473"/>
      <c r="AF16" s="474"/>
      <c r="AG16" s="468"/>
      <c r="AH16" s="470"/>
      <c r="AI16" s="469"/>
      <c r="AJ16" s="468"/>
      <c r="AK16" s="469"/>
      <c r="AN16" s="132"/>
      <c r="AO16" s="132"/>
      <c r="AP16" s="371"/>
      <c r="AQ16" s="153" t="s">
        <v>35</v>
      </c>
      <c r="AR16" s="262" t="s">
        <v>139</v>
      </c>
      <c r="AS16" s="271" t="s">
        <v>20</v>
      </c>
      <c r="AT16" s="263">
        <v>1</v>
      </c>
      <c r="AU16" s="268" t="s">
        <v>18</v>
      </c>
      <c r="AV16" s="265">
        <v>1</v>
      </c>
      <c r="AW16" s="269" t="s">
        <v>19</v>
      </c>
      <c r="AX16" s="267">
        <v>1</v>
      </c>
      <c r="AY16" s="268" t="s">
        <v>18</v>
      </c>
      <c r="AZ16" s="265">
        <v>31</v>
      </c>
      <c r="BA16" s="263">
        <v>2</v>
      </c>
      <c r="BB16" s="268" t="s">
        <v>18</v>
      </c>
      <c r="BC16" s="265">
        <v>1</v>
      </c>
      <c r="BD16" s="263">
        <v>2</v>
      </c>
      <c r="BE16" s="268" t="s">
        <v>18</v>
      </c>
      <c r="BF16" s="265">
        <v>29</v>
      </c>
      <c r="BG16" s="263">
        <v>2</v>
      </c>
      <c r="BH16" s="268" t="s">
        <v>18</v>
      </c>
      <c r="BI16" s="265">
        <v>29</v>
      </c>
      <c r="BJ16" s="321">
        <v>110</v>
      </c>
      <c r="BK16" s="322"/>
      <c r="BL16" s="323">
        <f t="shared" si="2"/>
        <v>515726</v>
      </c>
      <c r="BM16" s="324"/>
      <c r="BN16" s="325">
        <v>0</v>
      </c>
      <c r="BO16" s="326"/>
      <c r="BP16" s="327">
        <f t="shared" si="3"/>
        <v>515726</v>
      </c>
      <c r="BQ16" s="328"/>
      <c r="BR16" s="328"/>
      <c r="BS16" s="329"/>
      <c r="BT16" s="321">
        <v>51572</v>
      </c>
      <c r="BU16" s="330"/>
      <c r="BV16" s="326"/>
      <c r="BW16" s="321">
        <v>567298</v>
      </c>
      <c r="BX16" s="326"/>
    </row>
    <row r="17" spans="3:76" s="19" customFormat="1" ht="20.25" customHeight="1" x14ac:dyDescent="0.15">
      <c r="C17" s="490"/>
      <c r="D17" s="38" t="s">
        <v>120</v>
      </c>
      <c r="E17" s="4"/>
      <c r="F17" s="7" t="s">
        <v>20</v>
      </c>
      <c r="G17" s="5"/>
      <c r="H17" s="40" t="s">
        <v>116</v>
      </c>
      <c r="I17" s="6"/>
      <c r="J17" s="41" t="s">
        <v>117</v>
      </c>
      <c r="K17" s="7"/>
      <c r="L17" s="40" t="s">
        <v>116</v>
      </c>
      <c r="M17" s="6"/>
      <c r="N17" s="8"/>
      <c r="O17" s="40" t="s">
        <v>116</v>
      </c>
      <c r="P17" s="6"/>
      <c r="Q17" s="8"/>
      <c r="R17" s="40" t="s">
        <v>116</v>
      </c>
      <c r="S17" s="6"/>
      <c r="T17" s="8"/>
      <c r="U17" s="40" t="s">
        <v>116</v>
      </c>
      <c r="V17" s="9"/>
      <c r="W17" s="468"/>
      <c r="X17" s="475"/>
      <c r="Y17" s="476">
        <f t="shared" si="0"/>
        <v>0</v>
      </c>
      <c r="Z17" s="477"/>
      <c r="AA17" s="471"/>
      <c r="AB17" s="469"/>
      <c r="AC17" s="472">
        <f t="shared" si="1"/>
        <v>0</v>
      </c>
      <c r="AD17" s="473"/>
      <c r="AE17" s="473"/>
      <c r="AF17" s="474"/>
      <c r="AG17" s="468"/>
      <c r="AH17" s="470"/>
      <c r="AI17" s="469"/>
      <c r="AJ17" s="468"/>
      <c r="AK17" s="469"/>
      <c r="AN17" s="132"/>
      <c r="AO17" s="132"/>
      <c r="AP17" s="371"/>
      <c r="AQ17" s="153" t="s">
        <v>36</v>
      </c>
      <c r="AR17" s="262">
        <v>2</v>
      </c>
      <c r="AS17" s="271" t="s">
        <v>20</v>
      </c>
      <c r="AT17" s="263">
        <v>2</v>
      </c>
      <c r="AU17" s="268" t="s">
        <v>18</v>
      </c>
      <c r="AV17" s="265">
        <v>1</v>
      </c>
      <c r="AW17" s="269" t="s">
        <v>19</v>
      </c>
      <c r="AX17" s="267">
        <v>2</v>
      </c>
      <c r="AY17" s="268" t="s">
        <v>18</v>
      </c>
      <c r="AZ17" s="265">
        <v>29</v>
      </c>
      <c r="BA17" s="263">
        <v>3</v>
      </c>
      <c r="BB17" s="268" t="s">
        <v>18</v>
      </c>
      <c r="BC17" s="265">
        <v>1</v>
      </c>
      <c r="BD17" s="263">
        <v>3</v>
      </c>
      <c r="BE17" s="268" t="s">
        <v>18</v>
      </c>
      <c r="BF17" s="265">
        <v>31</v>
      </c>
      <c r="BG17" s="263">
        <v>3</v>
      </c>
      <c r="BH17" s="268" t="s">
        <v>18</v>
      </c>
      <c r="BI17" s="265">
        <v>31</v>
      </c>
      <c r="BJ17" s="321">
        <v>110</v>
      </c>
      <c r="BK17" s="322"/>
      <c r="BL17" s="323">
        <f t="shared" si="2"/>
        <v>461889</v>
      </c>
      <c r="BM17" s="324"/>
      <c r="BN17" s="325">
        <v>0</v>
      </c>
      <c r="BO17" s="326"/>
      <c r="BP17" s="327">
        <f t="shared" si="3"/>
        <v>461889</v>
      </c>
      <c r="BQ17" s="328"/>
      <c r="BR17" s="328"/>
      <c r="BS17" s="329"/>
      <c r="BT17" s="321">
        <v>46189</v>
      </c>
      <c r="BU17" s="330"/>
      <c r="BV17" s="326"/>
      <c r="BW17" s="321">
        <v>508078</v>
      </c>
      <c r="BX17" s="326"/>
    </row>
    <row r="18" spans="3:76" s="19" customFormat="1" ht="20.25" customHeight="1" thickBot="1" x14ac:dyDescent="0.2">
      <c r="C18" s="491"/>
      <c r="D18" s="38" t="s">
        <v>121</v>
      </c>
      <c r="E18" s="4"/>
      <c r="F18" s="7" t="s">
        <v>20</v>
      </c>
      <c r="G18" s="8"/>
      <c r="H18" s="40" t="s">
        <v>116</v>
      </c>
      <c r="I18" s="10"/>
      <c r="J18" s="41" t="s">
        <v>117</v>
      </c>
      <c r="K18" s="7"/>
      <c r="L18" s="40" t="s">
        <v>116</v>
      </c>
      <c r="M18" s="6"/>
      <c r="N18" s="8"/>
      <c r="O18" s="40" t="s">
        <v>116</v>
      </c>
      <c r="P18" s="6"/>
      <c r="Q18" s="8"/>
      <c r="R18" s="40" t="s">
        <v>116</v>
      </c>
      <c r="S18" s="6"/>
      <c r="T18" s="8"/>
      <c r="U18" s="40" t="s">
        <v>116</v>
      </c>
      <c r="V18" s="11"/>
      <c r="W18" s="480"/>
      <c r="X18" s="481"/>
      <c r="Y18" s="476">
        <f t="shared" si="0"/>
        <v>0</v>
      </c>
      <c r="Z18" s="477"/>
      <c r="AA18" s="485"/>
      <c r="AB18" s="484"/>
      <c r="AC18" s="472">
        <f t="shared" si="1"/>
        <v>0</v>
      </c>
      <c r="AD18" s="473"/>
      <c r="AE18" s="473"/>
      <c r="AF18" s="474"/>
      <c r="AG18" s="482"/>
      <c r="AH18" s="483"/>
      <c r="AI18" s="484"/>
      <c r="AJ18" s="482"/>
      <c r="AK18" s="484"/>
      <c r="AN18" s="132"/>
      <c r="AO18" s="132"/>
      <c r="AP18" s="372"/>
      <c r="AQ18" s="153" t="s">
        <v>37</v>
      </c>
      <c r="AR18" s="154"/>
      <c r="AS18" s="159" t="s">
        <v>20</v>
      </c>
      <c r="AT18" s="160"/>
      <c r="AU18" s="156" t="s">
        <v>32</v>
      </c>
      <c r="AV18" s="162"/>
      <c r="AW18" s="158" t="s">
        <v>33</v>
      </c>
      <c r="AX18" s="159"/>
      <c r="AY18" s="156" t="s">
        <v>32</v>
      </c>
      <c r="AZ18" s="157"/>
      <c r="BA18" s="160"/>
      <c r="BB18" s="156" t="s">
        <v>32</v>
      </c>
      <c r="BC18" s="157"/>
      <c r="BD18" s="160"/>
      <c r="BE18" s="156" t="s">
        <v>32</v>
      </c>
      <c r="BF18" s="157"/>
      <c r="BG18" s="160"/>
      <c r="BH18" s="156" t="s">
        <v>32</v>
      </c>
      <c r="BI18" s="232"/>
      <c r="BJ18" s="412"/>
      <c r="BK18" s="413"/>
      <c r="BL18" s="323">
        <f t="shared" ref="BL18" si="4">BP18-BN18</f>
        <v>0</v>
      </c>
      <c r="BM18" s="324"/>
      <c r="BN18" s="414"/>
      <c r="BO18" s="415"/>
      <c r="BP18" s="327">
        <f t="shared" ref="BP18" si="5">BW18-BT18</f>
        <v>0</v>
      </c>
      <c r="BQ18" s="328"/>
      <c r="BR18" s="328"/>
      <c r="BS18" s="329"/>
      <c r="BT18" s="321">
        <f>ROUNDDOWN(BW18*10/110,1)</f>
        <v>0</v>
      </c>
      <c r="BU18" s="330"/>
      <c r="BV18" s="326"/>
      <c r="BW18" s="416"/>
      <c r="BX18" s="415"/>
    </row>
    <row r="19" spans="3:76" s="19" customFormat="1" ht="20.25" customHeight="1" thickBot="1" x14ac:dyDescent="0.2">
      <c r="C19" s="452" t="s">
        <v>21</v>
      </c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3"/>
      <c r="Q19" s="453"/>
      <c r="R19" s="453"/>
      <c r="S19" s="453"/>
      <c r="T19" s="453"/>
      <c r="U19" s="43"/>
      <c r="V19" s="43"/>
      <c r="W19" s="488" t="str">
        <f>IF((SUM(W12:X18)=0),"0",SUM(W12:X18))</f>
        <v>0</v>
      </c>
      <c r="X19" s="488">
        <f>SUM(X12:X18)</f>
        <v>0</v>
      </c>
      <c r="Y19" s="478" t="str">
        <f>IF((SUM(Y12:Z18)=0),"0",SUM(Y12:Z18))</f>
        <v>0</v>
      </c>
      <c r="Z19" s="479"/>
      <c r="AA19" s="478" t="str">
        <f>IF((SUM(AA12:AB18)=0),"0",SUM(AA12:AB18))</f>
        <v>0</v>
      </c>
      <c r="AB19" s="486"/>
      <c r="AC19" s="478" t="str">
        <f>IF((SUM(AC12:AF18)=0),"0",SUM(AC12:AF18))</f>
        <v>0</v>
      </c>
      <c r="AD19" s="486"/>
      <c r="AE19" s="486"/>
      <c r="AF19" s="479"/>
      <c r="AG19" s="478" t="str">
        <f>IF((SUM(AG12:AI18)=0),"0",SUM(AG12:AI18))</f>
        <v>0</v>
      </c>
      <c r="AH19" s="486"/>
      <c r="AI19" s="479"/>
      <c r="AJ19" s="478" t="str">
        <f>IF((SUM(AJ12:AJ18)=0),"0",SUM(AJ12:AJ18))</f>
        <v>0</v>
      </c>
      <c r="AK19" s="479"/>
      <c r="AN19" s="132"/>
      <c r="AO19" s="132"/>
      <c r="AP19" s="367" t="s">
        <v>21</v>
      </c>
      <c r="AQ19" s="368"/>
      <c r="AR19" s="368"/>
      <c r="AS19" s="368"/>
      <c r="AT19" s="368"/>
      <c r="AU19" s="368"/>
      <c r="AV19" s="368"/>
      <c r="AW19" s="368"/>
      <c r="AX19" s="368"/>
      <c r="AY19" s="368"/>
      <c r="AZ19" s="368"/>
      <c r="BA19" s="368"/>
      <c r="BB19" s="368"/>
      <c r="BC19" s="368"/>
      <c r="BD19" s="368"/>
      <c r="BE19" s="368"/>
      <c r="BF19" s="368"/>
      <c r="BG19" s="368"/>
      <c r="BH19" s="163"/>
      <c r="BI19" s="233"/>
      <c r="BJ19" s="333">
        <f>IF((SUM(BJ12:BK18)=0),"0",SUM(BJ12:BK18))</f>
        <v>660</v>
      </c>
      <c r="BK19" s="333">
        <f>SUM(BK12:BK18)</f>
        <v>0</v>
      </c>
      <c r="BL19" s="334">
        <f>IF((SUM(BL12:BM18)=0),"0",SUM(BL12:BM18))</f>
        <v>2939770</v>
      </c>
      <c r="BM19" s="335"/>
      <c r="BN19" s="334" t="str">
        <f>IF((SUM(BN12:BO18)=0),"0",SUM(BN12:BO18))</f>
        <v>0</v>
      </c>
      <c r="BO19" s="336"/>
      <c r="BP19" s="334">
        <f>IF((SUM(BP12:BS18)=0),"0",SUM(BP12:BS18))</f>
        <v>2939770</v>
      </c>
      <c r="BQ19" s="336"/>
      <c r="BR19" s="336"/>
      <c r="BS19" s="335"/>
      <c r="BT19" s="334">
        <f>IF((SUM(BT12:BV18)=0),"0",SUM(BT12:BV18))</f>
        <v>293977</v>
      </c>
      <c r="BU19" s="336"/>
      <c r="BV19" s="335"/>
      <c r="BW19" s="334">
        <f>IF((SUM(BW12:BW18)=0),"0",SUM(BW12:BW18))</f>
        <v>3233747</v>
      </c>
      <c r="BX19" s="335"/>
    </row>
    <row r="20" spans="3:76" ht="15" customHeight="1" x14ac:dyDescent="0.15">
      <c r="AK20" s="119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64"/>
    </row>
    <row r="21" spans="3:76" s="17" customFormat="1" ht="24.75" customHeight="1" thickBot="1" x14ac:dyDescent="0.2">
      <c r="C21" s="26" t="s">
        <v>122</v>
      </c>
      <c r="E21" s="26"/>
      <c r="F21" s="19"/>
      <c r="G21" s="446"/>
      <c r="H21" s="447"/>
      <c r="I21" s="447"/>
      <c r="J21" s="447"/>
      <c r="K21" s="447"/>
      <c r="L21" s="447"/>
      <c r="M21" s="447"/>
      <c r="N21" s="447"/>
      <c r="O21" s="447"/>
      <c r="P21" s="447"/>
      <c r="Q21" s="487"/>
      <c r="Z21" s="27"/>
      <c r="AA21" s="27" t="s">
        <v>3</v>
      </c>
      <c r="AN21" s="130"/>
      <c r="AO21" s="130"/>
      <c r="AP21" s="139" t="s">
        <v>38</v>
      </c>
      <c r="AQ21" s="130"/>
      <c r="AR21" s="139"/>
      <c r="AS21" s="132"/>
      <c r="AT21" s="409" t="s">
        <v>136</v>
      </c>
      <c r="AU21" s="410"/>
      <c r="AV21" s="410"/>
      <c r="AW21" s="410"/>
      <c r="AX21" s="410"/>
      <c r="AY21" s="410"/>
      <c r="AZ21" s="410"/>
      <c r="BA21" s="410"/>
      <c r="BB21" s="410"/>
      <c r="BC21" s="410"/>
      <c r="BD21" s="411"/>
      <c r="BE21" s="130"/>
      <c r="BF21" s="130"/>
      <c r="BG21" s="130"/>
      <c r="BH21" s="130"/>
      <c r="BI21" s="130"/>
      <c r="BJ21" s="130"/>
      <c r="BK21" s="130"/>
      <c r="BL21" s="130"/>
      <c r="BM21" s="140"/>
      <c r="BN21" s="140" t="s">
        <v>3</v>
      </c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</row>
    <row r="22" spans="3:76" s="28" customFormat="1" ht="21.75" customHeight="1" x14ac:dyDescent="0.15">
      <c r="D22" s="29"/>
      <c r="E22" s="429" t="s">
        <v>4</v>
      </c>
      <c r="F22" s="445"/>
      <c r="G22" s="429" t="s">
        <v>5</v>
      </c>
      <c r="H22" s="444"/>
      <c r="I22" s="444"/>
      <c r="J22" s="444"/>
      <c r="K22" s="444"/>
      <c r="L22" s="444"/>
      <c r="M22" s="445"/>
      <c r="N22" s="454" t="s">
        <v>6</v>
      </c>
      <c r="O22" s="455"/>
      <c r="P22" s="456"/>
      <c r="Q22" s="429" t="s">
        <v>126</v>
      </c>
      <c r="R22" s="444"/>
      <c r="S22" s="445"/>
      <c r="T22" s="454" t="s">
        <v>7</v>
      </c>
      <c r="U22" s="455"/>
      <c r="V22" s="456"/>
      <c r="W22" s="429" t="s">
        <v>8</v>
      </c>
      <c r="X22" s="430"/>
      <c r="Y22" s="431" t="s">
        <v>9</v>
      </c>
      <c r="Z22" s="432"/>
      <c r="AA22" s="433" t="s">
        <v>10</v>
      </c>
      <c r="AB22" s="434"/>
      <c r="AC22" s="429" t="s">
        <v>11</v>
      </c>
      <c r="AD22" s="444"/>
      <c r="AE22" s="444"/>
      <c r="AF22" s="445"/>
      <c r="AG22" s="429" t="s">
        <v>12</v>
      </c>
      <c r="AH22" s="444"/>
      <c r="AI22" s="445"/>
      <c r="AJ22" s="429" t="s">
        <v>13</v>
      </c>
      <c r="AK22" s="445"/>
      <c r="AN22" s="141"/>
      <c r="AO22" s="141"/>
      <c r="AP22" s="141"/>
      <c r="AQ22" s="142"/>
      <c r="AR22" s="301" t="s">
        <v>4</v>
      </c>
      <c r="AS22" s="302"/>
      <c r="AT22" s="301" t="s">
        <v>5</v>
      </c>
      <c r="AU22" s="303"/>
      <c r="AV22" s="303"/>
      <c r="AW22" s="303"/>
      <c r="AX22" s="303"/>
      <c r="AY22" s="303"/>
      <c r="AZ22" s="302"/>
      <c r="BA22" s="304" t="s">
        <v>6</v>
      </c>
      <c r="BB22" s="305"/>
      <c r="BC22" s="306"/>
      <c r="BD22" s="301" t="s">
        <v>126</v>
      </c>
      <c r="BE22" s="303"/>
      <c r="BF22" s="302"/>
      <c r="BG22" s="304" t="s">
        <v>7</v>
      </c>
      <c r="BH22" s="305"/>
      <c r="BI22" s="306"/>
      <c r="BJ22" s="301" t="s">
        <v>8</v>
      </c>
      <c r="BK22" s="307"/>
      <c r="BL22" s="308" t="s">
        <v>9</v>
      </c>
      <c r="BM22" s="309"/>
      <c r="BN22" s="310" t="s">
        <v>10</v>
      </c>
      <c r="BO22" s="311"/>
      <c r="BP22" s="301" t="s">
        <v>11</v>
      </c>
      <c r="BQ22" s="303"/>
      <c r="BR22" s="303"/>
      <c r="BS22" s="302"/>
      <c r="BT22" s="301" t="s">
        <v>12</v>
      </c>
      <c r="BU22" s="303"/>
      <c r="BV22" s="302"/>
      <c r="BW22" s="301" t="s">
        <v>13</v>
      </c>
      <c r="BX22" s="302"/>
    </row>
    <row r="23" spans="3:76" s="24" customFormat="1" ht="37.5" customHeight="1" x14ac:dyDescent="0.15">
      <c r="C23" s="30" t="s">
        <v>111</v>
      </c>
      <c r="D23" s="31"/>
      <c r="E23" s="32"/>
      <c r="F23" s="33"/>
      <c r="G23" s="32"/>
      <c r="H23" s="33"/>
      <c r="I23" s="33"/>
      <c r="J23" s="33"/>
      <c r="K23" s="33"/>
      <c r="L23" s="33"/>
      <c r="M23" s="34"/>
      <c r="N23" s="426" t="s">
        <v>127</v>
      </c>
      <c r="O23" s="427"/>
      <c r="P23" s="428"/>
      <c r="Q23" s="449" t="s">
        <v>129</v>
      </c>
      <c r="R23" s="450"/>
      <c r="S23" s="451"/>
      <c r="T23" s="35"/>
      <c r="U23" s="36"/>
      <c r="V23" s="37"/>
      <c r="W23" s="426" t="s">
        <v>112</v>
      </c>
      <c r="X23" s="466"/>
      <c r="Y23" s="467" t="s">
        <v>14</v>
      </c>
      <c r="Z23" s="466"/>
      <c r="AA23" s="122" t="s">
        <v>125</v>
      </c>
      <c r="AB23" s="96" t="s">
        <v>77</v>
      </c>
      <c r="AC23" s="426" t="s">
        <v>14</v>
      </c>
      <c r="AD23" s="427"/>
      <c r="AE23" s="427"/>
      <c r="AF23" s="428"/>
      <c r="AG23" s="426" t="s">
        <v>14</v>
      </c>
      <c r="AH23" s="427"/>
      <c r="AI23" s="428"/>
      <c r="AJ23" s="426" t="s">
        <v>14</v>
      </c>
      <c r="AK23" s="428"/>
      <c r="AN23" s="137"/>
      <c r="AO23" s="137"/>
      <c r="AP23" s="143" t="s">
        <v>27</v>
      </c>
      <c r="AQ23" s="144"/>
      <c r="AR23" s="145"/>
      <c r="AS23" s="146"/>
      <c r="AT23" s="145"/>
      <c r="AU23" s="146"/>
      <c r="AV23" s="146"/>
      <c r="AW23" s="146"/>
      <c r="AX23" s="146"/>
      <c r="AY23" s="146"/>
      <c r="AZ23" s="147"/>
      <c r="BA23" s="292" t="s">
        <v>127</v>
      </c>
      <c r="BB23" s="293"/>
      <c r="BC23" s="294"/>
      <c r="BD23" s="373" t="s">
        <v>128</v>
      </c>
      <c r="BE23" s="374"/>
      <c r="BF23" s="375"/>
      <c r="BG23" s="148"/>
      <c r="BH23" s="149"/>
      <c r="BI23" s="150"/>
      <c r="BJ23" s="292" t="s">
        <v>28</v>
      </c>
      <c r="BK23" s="298"/>
      <c r="BL23" s="299" t="s">
        <v>14</v>
      </c>
      <c r="BM23" s="298"/>
      <c r="BN23" s="151" t="s">
        <v>125</v>
      </c>
      <c r="BO23" s="152" t="s">
        <v>77</v>
      </c>
      <c r="BP23" s="292" t="s">
        <v>14</v>
      </c>
      <c r="BQ23" s="293"/>
      <c r="BR23" s="293"/>
      <c r="BS23" s="294"/>
      <c r="BT23" s="292" t="s">
        <v>14</v>
      </c>
      <c r="BU23" s="293"/>
      <c r="BV23" s="294"/>
      <c r="BW23" s="292" t="s">
        <v>14</v>
      </c>
      <c r="BX23" s="294"/>
    </row>
    <row r="24" spans="3:76" s="19" customFormat="1" ht="20.25" customHeight="1" x14ac:dyDescent="0.15">
      <c r="C24" s="489" t="s">
        <v>15</v>
      </c>
      <c r="D24" s="38" t="s">
        <v>113</v>
      </c>
      <c r="E24" s="45"/>
      <c r="F24" s="48" t="s">
        <v>17</v>
      </c>
      <c r="G24" s="114"/>
      <c r="H24" s="61" t="s">
        <v>18</v>
      </c>
      <c r="I24" s="47"/>
      <c r="J24" s="62" t="s">
        <v>19</v>
      </c>
      <c r="K24" s="47"/>
      <c r="L24" s="61" t="s">
        <v>18</v>
      </c>
      <c r="M24" s="48"/>
      <c r="N24" s="46"/>
      <c r="O24" s="61" t="s">
        <v>18</v>
      </c>
      <c r="P24" s="48"/>
      <c r="Q24" s="46"/>
      <c r="R24" s="63" t="s">
        <v>18</v>
      </c>
      <c r="S24" s="48"/>
      <c r="T24" s="46"/>
      <c r="U24" s="61" t="s">
        <v>18</v>
      </c>
      <c r="V24" s="48"/>
      <c r="W24" s="468"/>
      <c r="X24" s="475"/>
      <c r="Y24" s="476">
        <f t="shared" ref="Y24:Y30" si="6">AC24-AA24</f>
        <v>0</v>
      </c>
      <c r="Z24" s="477"/>
      <c r="AA24" s="471"/>
      <c r="AB24" s="470"/>
      <c r="AC24" s="472">
        <f t="shared" ref="AC24:AC30" si="7">AJ24-AG24</f>
        <v>0</v>
      </c>
      <c r="AD24" s="473"/>
      <c r="AE24" s="473"/>
      <c r="AF24" s="474"/>
      <c r="AG24" s="468"/>
      <c r="AH24" s="470"/>
      <c r="AI24" s="469"/>
      <c r="AJ24" s="468"/>
      <c r="AK24" s="469"/>
      <c r="AN24" s="132"/>
      <c r="AO24" s="132"/>
      <c r="AP24" s="370" t="s">
        <v>15</v>
      </c>
      <c r="AQ24" s="153" t="s">
        <v>16</v>
      </c>
      <c r="AR24" s="262" t="s">
        <v>138</v>
      </c>
      <c r="AS24" s="166" t="s">
        <v>17</v>
      </c>
      <c r="AT24" s="263">
        <v>9</v>
      </c>
      <c r="AU24" s="264" t="s">
        <v>18</v>
      </c>
      <c r="AV24" s="265">
        <v>1</v>
      </c>
      <c r="AW24" s="266" t="s">
        <v>19</v>
      </c>
      <c r="AX24" s="267">
        <v>9</v>
      </c>
      <c r="AY24" s="264" t="s">
        <v>18</v>
      </c>
      <c r="AZ24" s="265">
        <v>30</v>
      </c>
      <c r="BA24" s="263">
        <v>10</v>
      </c>
      <c r="BB24" s="264" t="s">
        <v>18</v>
      </c>
      <c r="BC24" s="265">
        <v>1</v>
      </c>
      <c r="BD24" s="263">
        <v>10</v>
      </c>
      <c r="BE24" s="264" t="s">
        <v>18</v>
      </c>
      <c r="BF24" s="265">
        <v>31</v>
      </c>
      <c r="BG24" s="263">
        <v>10</v>
      </c>
      <c r="BH24" s="264" t="s">
        <v>18</v>
      </c>
      <c r="BI24" s="265">
        <v>31</v>
      </c>
      <c r="BJ24" s="321">
        <v>80</v>
      </c>
      <c r="BK24" s="322"/>
      <c r="BL24" s="323">
        <f t="shared" ref="BL24:BL29" si="8">BP24-BN24</f>
        <v>389000</v>
      </c>
      <c r="BM24" s="324"/>
      <c r="BN24" s="325">
        <v>0</v>
      </c>
      <c r="BO24" s="330"/>
      <c r="BP24" s="327">
        <f t="shared" ref="BP24:BP29" si="9">BW24-BT24</f>
        <v>389000</v>
      </c>
      <c r="BQ24" s="328"/>
      <c r="BR24" s="328"/>
      <c r="BS24" s="329"/>
      <c r="BT24" s="321">
        <v>38900</v>
      </c>
      <c r="BU24" s="330"/>
      <c r="BV24" s="326"/>
      <c r="BW24" s="321">
        <v>427900</v>
      </c>
      <c r="BX24" s="326"/>
    </row>
    <row r="25" spans="3:76" s="19" customFormat="1" ht="20.25" customHeight="1" x14ac:dyDescent="0.15">
      <c r="C25" s="490"/>
      <c r="D25" s="38" t="s">
        <v>114</v>
      </c>
      <c r="E25" s="45"/>
      <c r="F25" s="47" t="s">
        <v>20</v>
      </c>
      <c r="G25" s="114"/>
      <c r="H25" s="61" t="s">
        <v>18</v>
      </c>
      <c r="I25" s="47"/>
      <c r="J25" s="62" t="s">
        <v>19</v>
      </c>
      <c r="K25" s="47"/>
      <c r="L25" s="61" t="s">
        <v>18</v>
      </c>
      <c r="M25" s="47"/>
      <c r="N25" s="46"/>
      <c r="O25" s="61" t="s">
        <v>18</v>
      </c>
      <c r="P25" s="47"/>
      <c r="Q25" s="46"/>
      <c r="R25" s="61" t="s">
        <v>18</v>
      </c>
      <c r="S25" s="47"/>
      <c r="T25" s="46"/>
      <c r="U25" s="61" t="s">
        <v>18</v>
      </c>
      <c r="V25" s="48"/>
      <c r="W25" s="468"/>
      <c r="X25" s="475"/>
      <c r="Y25" s="476">
        <f t="shared" si="6"/>
        <v>0</v>
      </c>
      <c r="Z25" s="477"/>
      <c r="AA25" s="471"/>
      <c r="AB25" s="470"/>
      <c r="AC25" s="472">
        <f t="shared" si="7"/>
        <v>0</v>
      </c>
      <c r="AD25" s="473"/>
      <c r="AE25" s="473"/>
      <c r="AF25" s="474"/>
      <c r="AG25" s="468"/>
      <c r="AH25" s="470"/>
      <c r="AI25" s="469"/>
      <c r="AJ25" s="468"/>
      <c r="AK25" s="469"/>
      <c r="AN25" s="132"/>
      <c r="AO25" s="132"/>
      <c r="AP25" s="371"/>
      <c r="AQ25" s="153" t="s">
        <v>30</v>
      </c>
      <c r="AR25" s="262">
        <v>10</v>
      </c>
      <c r="AS25" s="168" t="s">
        <v>20</v>
      </c>
      <c r="AT25" s="263">
        <v>10</v>
      </c>
      <c r="AU25" s="268" t="s">
        <v>18</v>
      </c>
      <c r="AV25" s="265">
        <v>1</v>
      </c>
      <c r="AW25" s="269" t="s">
        <v>19</v>
      </c>
      <c r="AX25" s="267">
        <v>10</v>
      </c>
      <c r="AY25" s="268" t="s">
        <v>18</v>
      </c>
      <c r="AZ25" s="265">
        <v>31</v>
      </c>
      <c r="BA25" s="263">
        <v>11</v>
      </c>
      <c r="BB25" s="268" t="s">
        <v>18</v>
      </c>
      <c r="BC25" s="265">
        <v>1</v>
      </c>
      <c r="BD25" s="263">
        <v>11</v>
      </c>
      <c r="BE25" s="268" t="s">
        <v>18</v>
      </c>
      <c r="BF25" s="265">
        <v>30</v>
      </c>
      <c r="BG25" s="263">
        <v>11</v>
      </c>
      <c r="BH25" s="268" t="s">
        <v>18</v>
      </c>
      <c r="BI25" s="265">
        <v>30</v>
      </c>
      <c r="BJ25" s="321">
        <v>80</v>
      </c>
      <c r="BK25" s="322"/>
      <c r="BL25" s="323">
        <f t="shared" si="8"/>
        <v>381427</v>
      </c>
      <c r="BM25" s="324"/>
      <c r="BN25" s="325">
        <v>0</v>
      </c>
      <c r="BO25" s="330"/>
      <c r="BP25" s="327">
        <f t="shared" si="9"/>
        <v>381427</v>
      </c>
      <c r="BQ25" s="328"/>
      <c r="BR25" s="328"/>
      <c r="BS25" s="329"/>
      <c r="BT25" s="321">
        <v>38143</v>
      </c>
      <c r="BU25" s="330"/>
      <c r="BV25" s="326"/>
      <c r="BW25" s="321">
        <v>419570</v>
      </c>
      <c r="BX25" s="326"/>
    </row>
    <row r="26" spans="3:76" s="19" customFormat="1" ht="20.25" customHeight="1" x14ac:dyDescent="0.15">
      <c r="C26" s="490"/>
      <c r="D26" s="38" t="s">
        <v>115</v>
      </c>
      <c r="E26" s="45"/>
      <c r="F26" s="47" t="s">
        <v>20</v>
      </c>
      <c r="G26" s="114"/>
      <c r="H26" s="61" t="s">
        <v>116</v>
      </c>
      <c r="I26" s="47"/>
      <c r="J26" s="62" t="s">
        <v>117</v>
      </c>
      <c r="K26" s="47"/>
      <c r="L26" s="61" t="s">
        <v>116</v>
      </c>
      <c r="M26" s="47"/>
      <c r="N26" s="46"/>
      <c r="O26" s="61" t="s">
        <v>116</v>
      </c>
      <c r="P26" s="47"/>
      <c r="Q26" s="46"/>
      <c r="R26" s="61" t="s">
        <v>116</v>
      </c>
      <c r="S26" s="47"/>
      <c r="T26" s="46"/>
      <c r="U26" s="61" t="s">
        <v>116</v>
      </c>
      <c r="V26" s="48"/>
      <c r="W26" s="468"/>
      <c r="X26" s="475"/>
      <c r="Y26" s="476">
        <f t="shared" si="6"/>
        <v>0</v>
      </c>
      <c r="Z26" s="477"/>
      <c r="AA26" s="471"/>
      <c r="AB26" s="470"/>
      <c r="AC26" s="472">
        <f t="shared" si="7"/>
        <v>0</v>
      </c>
      <c r="AD26" s="473"/>
      <c r="AE26" s="473"/>
      <c r="AF26" s="474"/>
      <c r="AG26" s="468"/>
      <c r="AH26" s="470"/>
      <c r="AI26" s="469"/>
      <c r="AJ26" s="468"/>
      <c r="AK26" s="469"/>
      <c r="AN26" s="132"/>
      <c r="AO26" s="132"/>
      <c r="AP26" s="371"/>
      <c r="AQ26" s="153" t="s">
        <v>31</v>
      </c>
      <c r="AR26" s="262">
        <v>11</v>
      </c>
      <c r="AS26" s="168" t="s">
        <v>20</v>
      </c>
      <c r="AT26" s="263">
        <v>11</v>
      </c>
      <c r="AU26" s="268" t="s">
        <v>18</v>
      </c>
      <c r="AV26" s="265">
        <v>1</v>
      </c>
      <c r="AW26" s="269" t="s">
        <v>19</v>
      </c>
      <c r="AX26" s="267">
        <v>11</v>
      </c>
      <c r="AY26" s="268" t="s">
        <v>18</v>
      </c>
      <c r="AZ26" s="265">
        <v>30</v>
      </c>
      <c r="BA26" s="263">
        <v>12</v>
      </c>
      <c r="BB26" s="268" t="s">
        <v>18</v>
      </c>
      <c r="BC26" s="265">
        <v>1</v>
      </c>
      <c r="BD26" s="263">
        <v>12</v>
      </c>
      <c r="BE26" s="268" t="s">
        <v>18</v>
      </c>
      <c r="BF26" s="265">
        <v>31</v>
      </c>
      <c r="BG26" s="263">
        <v>12</v>
      </c>
      <c r="BH26" s="268" t="s">
        <v>18</v>
      </c>
      <c r="BI26" s="265">
        <v>30</v>
      </c>
      <c r="BJ26" s="321">
        <v>80</v>
      </c>
      <c r="BK26" s="322"/>
      <c r="BL26" s="323">
        <f t="shared" si="8"/>
        <v>354129</v>
      </c>
      <c r="BM26" s="324"/>
      <c r="BN26" s="325">
        <v>0</v>
      </c>
      <c r="BO26" s="330"/>
      <c r="BP26" s="327">
        <f t="shared" si="9"/>
        <v>354129</v>
      </c>
      <c r="BQ26" s="328"/>
      <c r="BR26" s="328"/>
      <c r="BS26" s="329"/>
      <c r="BT26" s="321">
        <v>35413</v>
      </c>
      <c r="BU26" s="330"/>
      <c r="BV26" s="326"/>
      <c r="BW26" s="321">
        <v>389542</v>
      </c>
      <c r="BX26" s="326"/>
    </row>
    <row r="27" spans="3:76" s="19" customFormat="1" ht="20.25" customHeight="1" x14ac:dyDescent="0.15">
      <c r="C27" s="490"/>
      <c r="D27" s="38" t="s">
        <v>118</v>
      </c>
      <c r="E27" s="45"/>
      <c r="F27" s="47" t="s">
        <v>20</v>
      </c>
      <c r="G27" s="114"/>
      <c r="H27" s="61" t="s">
        <v>116</v>
      </c>
      <c r="I27" s="47"/>
      <c r="J27" s="62" t="s">
        <v>117</v>
      </c>
      <c r="K27" s="47"/>
      <c r="L27" s="61" t="s">
        <v>116</v>
      </c>
      <c r="M27" s="47"/>
      <c r="N27" s="46"/>
      <c r="O27" s="61" t="s">
        <v>116</v>
      </c>
      <c r="P27" s="47"/>
      <c r="Q27" s="46"/>
      <c r="R27" s="61" t="s">
        <v>116</v>
      </c>
      <c r="S27" s="47"/>
      <c r="T27" s="46"/>
      <c r="U27" s="61" t="s">
        <v>116</v>
      </c>
      <c r="V27" s="48"/>
      <c r="W27" s="468"/>
      <c r="X27" s="475"/>
      <c r="Y27" s="476">
        <f t="shared" si="6"/>
        <v>0</v>
      </c>
      <c r="Z27" s="477"/>
      <c r="AA27" s="471"/>
      <c r="AB27" s="470"/>
      <c r="AC27" s="472">
        <f t="shared" si="7"/>
        <v>0</v>
      </c>
      <c r="AD27" s="473"/>
      <c r="AE27" s="473"/>
      <c r="AF27" s="474"/>
      <c r="AG27" s="468"/>
      <c r="AH27" s="470"/>
      <c r="AI27" s="469"/>
      <c r="AJ27" s="468"/>
      <c r="AK27" s="469"/>
      <c r="AN27" s="132"/>
      <c r="AO27" s="132"/>
      <c r="AP27" s="371"/>
      <c r="AQ27" s="153" t="s">
        <v>34</v>
      </c>
      <c r="AR27" s="262">
        <v>12</v>
      </c>
      <c r="AS27" s="168" t="s">
        <v>20</v>
      </c>
      <c r="AT27" s="263">
        <v>12</v>
      </c>
      <c r="AU27" s="268" t="s">
        <v>18</v>
      </c>
      <c r="AV27" s="265">
        <v>1</v>
      </c>
      <c r="AW27" s="269" t="s">
        <v>19</v>
      </c>
      <c r="AX27" s="267">
        <v>12</v>
      </c>
      <c r="AY27" s="268" t="s">
        <v>18</v>
      </c>
      <c r="AZ27" s="265">
        <v>31</v>
      </c>
      <c r="BA27" s="263">
        <v>1</v>
      </c>
      <c r="BB27" s="268" t="s">
        <v>18</v>
      </c>
      <c r="BC27" s="265">
        <v>1</v>
      </c>
      <c r="BD27" s="263">
        <v>1</v>
      </c>
      <c r="BE27" s="268" t="s">
        <v>18</v>
      </c>
      <c r="BF27" s="265">
        <v>31</v>
      </c>
      <c r="BG27" s="263">
        <v>1</v>
      </c>
      <c r="BH27" s="268" t="s">
        <v>18</v>
      </c>
      <c r="BI27" s="265">
        <v>31</v>
      </c>
      <c r="BJ27" s="321">
        <v>80</v>
      </c>
      <c r="BK27" s="322"/>
      <c r="BL27" s="323">
        <f t="shared" si="8"/>
        <v>344409</v>
      </c>
      <c r="BM27" s="324"/>
      <c r="BN27" s="325">
        <v>0</v>
      </c>
      <c r="BO27" s="330"/>
      <c r="BP27" s="327">
        <f t="shared" si="9"/>
        <v>344409</v>
      </c>
      <c r="BQ27" s="328"/>
      <c r="BR27" s="328"/>
      <c r="BS27" s="329"/>
      <c r="BT27" s="321">
        <v>34441</v>
      </c>
      <c r="BU27" s="330"/>
      <c r="BV27" s="326"/>
      <c r="BW27" s="321">
        <v>378850</v>
      </c>
      <c r="BX27" s="326"/>
    </row>
    <row r="28" spans="3:76" s="19" customFormat="1" ht="20.25" customHeight="1" x14ac:dyDescent="0.15">
      <c r="C28" s="490"/>
      <c r="D28" s="38" t="s">
        <v>119</v>
      </c>
      <c r="E28" s="45"/>
      <c r="F28" s="47" t="s">
        <v>20</v>
      </c>
      <c r="G28" s="114"/>
      <c r="H28" s="61" t="s">
        <v>116</v>
      </c>
      <c r="I28" s="47"/>
      <c r="J28" s="62" t="s">
        <v>117</v>
      </c>
      <c r="K28" s="47"/>
      <c r="L28" s="61" t="s">
        <v>116</v>
      </c>
      <c r="M28" s="47"/>
      <c r="N28" s="46"/>
      <c r="O28" s="61" t="s">
        <v>116</v>
      </c>
      <c r="P28" s="47"/>
      <c r="Q28" s="46"/>
      <c r="R28" s="61" t="s">
        <v>116</v>
      </c>
      <c r="S28" s="47"/>
      <c r="T28" s="46"/>
      <c r="U28" s="61" t="s">
        <v>116</v>
      </c>
      <c r="V28" s="48"/>
      <c r="W28" s="468"/>
      <c r="X28" s="475"/>
      <c r="Y28" s="476">
        <f t="shared" si="6"/>
        <v>0</v>
      </c>
      <c r="Z28" s="477"/>
      <c r="AA28" s="471"/>
      <c r="AB28" s="469"/>
      <c r="AC28" s="472">
        <f t="shared" si="7"/>
        <v>0</v>
      </c>
      <c r="AD28" s="473"/>
      <c r="AE28" s="473"/>
      <c r="AF28" s="474"/>
      <c r="AG28" s="468"/>
      <c r="AH28" s="470"/>
      <c r="AI28" s="469"/>
      <c r="AJ28" s="468"/>
      <c r="AK28" s="469"/>
      <c r="AN28" s="132"/>
      <c r="AO28" s="132"/>
      <c r="AP28" s="371"/>
      <c r="AQ28" s="153" t="s">
        <v>35</v>
      </c>
      <c r="AR28" s="262" t="s">
        <v>139</v>
      </c>
      <c r="AS28" s="168" t="s">
        <v>20</v>
      </c>
      <c r="AT28" s="263">
        <v>1</v>
      </c>
      <c r="AU28" s="268" t="s">
        <v>18</v>
      </c>
      <c r="AV28" s="265">
        <v>1</v>
      </c>
      <c r="AW28" s="269" t="s">
        <v>19</v>
      </c>
      <c r="AX28" s="267">
        <v>1</v>
      </c>
      <c r="AY28" s="268" t="s">
        <v>18</v>
      </c>
      <c r="AZ28" s="265">
        <v>31</v>
      </c>
      <c r="BA28" s="263">
        <v>2</v>
      </c>
      <c r="BB28" s="268" t="s">
        <v>18</v>
      </c>
      <c r="BC28" s="265">
        <v>1</v>
      </c>
      <c r="BD28" s="263">
        <v>2</v>
      </c>
      <c r="BE28" s="268" t="s">
        <v>18</v>
      </c>
      <c r="BF28" s="265">
        <v>29</v>
      </c>
      <c r="BG28" s="263">
        <v>2</v>
      </c>
      <c r="BH28" s="268" t="s">
        <v>18</v>
      </c>
      <c r="BI28" s="265">
        <v>29</v>
      </c>
      <c r="BJ28" s="321">
        <v>80</v>
      </c>
      <c r="BK28" s="322"/>
      <c r="BL28" s="323">
        <f t="shared" si="8"/>
        <v>365255</v>
      </c>
      <c r="BM28" s="324"/>
      <c r="BN28" s="325">
        <v>0</v>
      </c>
      <c r="BO28" s="326"/>
      <c r="BP28" s="327">
        <f t="shared" si="9"/>
        <v>365255</v>
      </c>
      <c r="BQ28" s="328"/>
      <c r="BR28" s="328"/>
      <c r="BS28" s="329"/>
      <c r="BT28" s="321">
        <v>36525</v>
      </c>
      <c r="BU28" s="330"/>
      <c r="BV28" s="326"/>
      <c r="BW28" s="321">
        <v>401780</v>
      </c>
      <c r="BX28" s="326"/>
    </row>
    <row r="29" spans="3:76" s="19" customFormat="1" ht="20.25" customHeight="1" x14ac:dyDescent="0.15">
      <c r="C29" s="490"/>
      <c r="D29" s="38" t="s">
        <v>120</v>
      </c>
      <c r="E29" s="45"/>
      <c r="F29" s="47" t="s">
        <v>20</v>
      </c>
      <c r="G29" s="114"/>
      <c r="H29" s="61" t="s">
        <v>116</v>
      </c>
      <c r="I29" s="47"/>
      <c r="J29" s="62" t="s">
        <v>117</v>
      </c>
      <c r="K29" s="47"/>
      <c r="L29" s="61" t="s">
        <v>116</v>
      </c>
      <c r="M29" s="47"/>
      <c r="N29" s="46"/>
      <c r="O29" s="61" t="s">
        <v>116</v>
      </c>
      <c r="P29" s="47"/>
      <c r="Q29" s="46"/>
      <c r="R29" s="61" t="s">
        <v>116</v>
      </c>
      <c r="S29" s="47"/>
      <c r="T29" s="46"/>
      <c r="U29" s="61" t="s">
        <v>116</v>
      </c>
      <c r="V29" s="48"/>
      <c r="W29" s="468"/>
      <c r="X29" s="475"/>
      <c r="Y29" s="476">
        <f t="shared" si="6"/>
        <v>0</v>
      </c>
      <c r="Z29" s="477"/>
      <c r="AA29" s="471"/>
      <c r="AB29" s="469"/>
      <c r="AC29" s="472">
        <f t="shared" si="7"/>
        <v>0</v>
      </c>
      <c r="AD29" s="473"/>
      <c r="AE29" s="473"/>
      <c r="AF29" s="474"/>
      <c r="AG29" s="468"/>
      <c r="AH29" s="470"/>
      <c r="AI29" s="469"/>
      <c r="AJ29" s="468"/>
      <c r="AK29" s="469"/>
      <c r="AN29" s="132"/>
      <c r="AO29" s="132"/>
      <c r="AP29" s="371"/>
      <c r="AQ29" s="153" t="s">
        <v>36</v>
      </c>
      <c r="AR29" s="262">
        <v>2</v>
      </c>
      <c r="AS29" s="168" t="s">
        <v>20</v>
      </c>
      <c r="AT29" s="263">
        <v>2</v>
      </c>
      <c r="AU29" s="268" t="s">
        <v>18</v>
      </c>
      <c r="AV29" s="265">
        <v>1</v>
      </c>
      <c r="AW29" s="269" t="s">
        <v>19</v>
      </c>
      <c r="AX29" s="267">
        <v>2</v>
      </c>
      <c r="AY29" s="268" t="s">
        <v>18</v>
      </c>
      <c r="AZ29" s="265">
        <v>29</v>
      </c>
      <c r="BA29" s="263">
        <v>3</v>
      </c>
      <c r="BB29" s="268" t="s">
        <v>18</v>
      </c>
      <c r="BC29" s="265">
        <v>1</v>
      </c>
      <c r="BD29" s="263">
        <v>3</v>
      </c>
      <c r="BE29" s="268" t="s">
        <v>18</v>
      </c>
      <c r="BF29" s="265">
        <v>31</v>
      </c>
      <c r="BG29" s="263">
        <v>3</v>
      </c>
      <c r="BH29" s="268" t="s">
        <v>18</v>
      </c>
      <c r="BI29" s="265">
        <v>31</v>
      </c>
      <c r="BJ29" s="321">
        <v>80</v>
      </c>
      <c r="BK29" s="322"/>
      <c r="BL29" s="323">
        <f t="shared" si="8"/>
        <v>395055</v>
      </c>
      <c r="BM29" s="324"/>
      <c r="BN29" s="325">
        <v>0</v>
      </c>
      <c r="BO29" s="326"/>
      <c r="BP29" s="327">
        <f t="shared" si="9"/>
        <v>395055</v>
      </c>
      <c r="BQ29" s="328"/>
      <c r="BR29" s="328"/>
      <c r="BS29" s="329"/>
      <c r="BT29" s="321">
        <v>39505</v>
      </c>
      <c r="BU29" s="330"/>
      <c r="BV29" s="326"/>
      <c r="BW29" s="321">
        <v>434560</v>
      </c>
      <c r="BX29" s="326"/>
    </row>
    <row r="30" spans="3:76" s="19" customFormat="1" ht="20.25" customHeight="1" thickBot="1" x14ac:dyDescent="0.2">
      <c r="C30" s="491"/>
      <c r="D30" s="38" t="s">
        <v>121</v>
      </c>
      <c r="E30" s="45"/>
      <c r="F30" s="47" t="s">
        <v>20</v>
      </c>
      <c r="G30" s="46"/>
      <c r="H30" s="61" t="s">
        <v>116</v>
      </c>
      <c r="I30" s="64"/>
      <c r="J30" s="62" t="s">
        <v>117</v>
      </c>
      <c r="K30" s="47"/>
      <c r="L30" s="61" t="s">
        <v>116</v>
      </c>
      <c r="M30" s="47"/>
      <c r="N30" s="46"/>
      <c r="O30" s="61" t="s">
        <v>116</v>
      </c>
      <c r="P30" s="47"/>
      <c r="Q30" s="46"/>
      <c r="R30" s="61" t="s">
        <v>116</v>
      </c>
      <c r="S30" s="47"/>
      <c r="T30" s="46"/>
      <c r="U30" s="61" t="s">
        <v>116</v>
      </c>
      <c r="V30" s="115"/>
      <c r="W30" s="480"/>
      <c r="X30" s="481"/>
      <c r="Y30" s="476">
        <f t="shared" si="6"/>
        <v>0</v>
      </c>
      <c r="Z30" s="477"/>
      <c r="AA30" s="485"/>
      <c r="AB30" s="484"/>
      <c r="AC30" s="472">
        <f t="shared" si="7"/>
        <v>0</v>
      </c>
      <c r="AD30" s="473"/>
      <c r="AE30" s="473"/>
      <c r="AF30" s="474"/>
      <c r="AG30" s="482"/>
      <c r="AH30" s="483"/>
      <c r="AI30" s="484"/>
      <c r="AJ30" s="482"/>
      <c r="AK30" s="484"/>
      <c r="AN30" s="132"/>
      <c r="AO30" s="132"/>
      <c r="AP30" s="372"/>
      <c r="AQ30" s="153" t="s">
        <v>37</v>
      </c>
      <c r="AR30" s="165"/>
      <c r="AS30" s="168" t="s">
        <v>20</v>
      </c>
      <c r="AT30" s="170"/>
      <c r="AU30" s="167" t="s">
        <v>32</v>
      </c>
      <c r="AV30" s="172"/>
      <c r="AW30" s="169" t="s">
        <v>33</v>
      </c>
      <c r="AX30" s="168"/>
      <c r="AY30" s="167" t="s">
        <v>32</v>
      </c>
      <c r="AZ30" s="168"/>
      <c r="BA30" s="170"/>
      <c r="BB30" s="167" t="s">
        <v>32</v>
      </c>
      <c r="BC30" s="168"/>
      <c r="BD30" s="170"/>
      <c r="BE30" s="167" t="s">
        <v>32</v>
      </c>
      <c r="BF30" s="168"/>
      <c r="BG30" s="170"/>
      <c r="BH30" s="167" t="s">
        <v>32</v>
      </c>
      <c r="BI30" s="173"/>
      <c r="BJ30" s="403"/>
      <c r="BK30" s="404"/>
      <c r="BL30" s="277">
        <f t="shared" ref="BL30" si="10">BP30-BN30</f>
        <v>0</v>
      </c>
      <c r="BM30" s="274"/>
      <c r="BN30" s="405"/>
      <c r="BO30" s="406"/>
      <c r="BP30" s="273">
        <f t="shared" ref="BP30" si="11">BW30-BT30</f>
        <v>0</v>
      </c>
      <c r="BQ30" s="282"/>
      <c r="BR30" s="282"/>
      <c r="BS30" s="278"/>
      <c r="BT30" s="407"/>
      <c r="BU30" s="408"/>
      <c r="BV30" s="406"/>
      <c r="BW30" s="407"/>
      <c r="BX30" s="406"/>
    </row>
    <row r="31" spans="3:76" s="19" customFormat="1" ht="20.25" customHeight="1" thickBot="1" x14ac:dyDescent="0.2">
      <c r="C31" s="452" t="s">
        <v>21</v>
      </c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3"/>
      <c r="V31" s="43"/>
      <c r="W31" s="488" t="str">
        <f>IF((SUM(W24:X30)=0),"0",SUM(W24:X30))</f>
        <v>0</v>
      </c>
      <c r="X31" s="488">
        <f>SUM(X24:X30)</f>
        <v>0</v>
      </c>
      <c r="Y31" s="478" t="str">
        <f>IF((SUM(Y24:Z30)=0),"0",SUM(Y24:Z30))</f>
        <v>0</v>
      </c>
      <c r="Z31" s="479"/>
      <c r="AA31" s="478" t="str">
        <f>IF((SUM(AA24:AB30)=0),"0",SUM(AA24:AB30))</f>
        <v>0</v>
      </c>
      <c r="AB31" s="486"/>
      <c r="AC31" s="478" t="str">
        <f>IF((SUM(AC24:AF30)=0),"0",SUM(AC24:AF30))</f>
        <v>0</v>
      </c>
      <c r="AD31" s="486"/>
      <c r="AE31" s="486"/>
      <c r="AF31" s="479"/>
      <c r="AG31" s="478" t="str">
        <f>IF((SUM(AG24:AI30)=0),"0",SUM(AG24:AI30))</f>
        <v>0</v>
      </c>
      <c r="AH31" s="486"/>
      <c r="AI31" s="479"/>
      <c r="AJ31" s="478" t="str">
        <f>IF((SUM(AJ24:AJ30)=0),"0",SUM(AJ24:AJ30))</f>
        <v>0</v>
      </c>
      <c r="AK31" s="479"/>
      <c r="AN31" s="132"/>
      <c r="AO31" s="132"/>
      <c r="AP31" s="367" t="s">
        <v>21</v>
      </c>
      <c r="AQ31" s="368"/>
      <c r="AR31" s="368"/>
      <c r="AS31" s="368"/>
      <c r="AT31" s="368"/>
      <c r="AU31" s="368"/>
      <c r="AV31" s="368"/>
      <c r="AW31" s="368"/>
      <c r="AX31" s="368"/>
      <c r="AY31" s="368"/>
      <c r="AZ31" s="368"/>
      <c r="BA31" s="368"/>
      <c r="BB31" s="368"/>
      <c r="BC31" s="368"/>
      <c r="BD31" s="368"/>
      <c r="BE31" s="368"/>
      <c r="BF31" s="368"/>
      <c r="BG31" s="368"/>
      <c r="BH31" s="163"/>
      <c r="BI31" s="163"/>
      <c r="BJ31" s="333">
        <f>IF((SUM(BJ24:BK30)=0),"0",SUM(BJ24:BK30))</f>
        <v>480</v>
      </c>
      <c r="BK31" s="333">
        <f>SUM(BK24:BK30)</f>
        <v>0</v>
      </c>
      <c r="BL31" s="334">
        <f>IF((SUM(BL24:BM30)=0),"0",SUM(BL24:BM30))</f>
        <v>2229275</v>
      </c>
      <c r="BM31" s="335"/>
      <c r="BN31" s="334" t="str">
        <f>IF((SUM(BN24:BO30)=0),"0",SUM(BN24:BO30))</f>
        <v>0</v>
      </c>
      <c r="BO31" s="336"/>
      <c r="BP31" s="334">
        <f>IF((SUM(BP24:BS30)=0),"0",SUM(BP24:BS30))</f>
        <v>2229275</v>
      </c>
      <c r="BQ31" s="336"/>
      <c r="BR31" s="336"/>
      <c r="BS31" s="335"/>
      <c r="BT31" s="334">
        <f>IF((SUM(BT24:BV30)=0),"0",SUM(BT24:BV30))</f>
        <v>222927</v>
      </c>
      <c r="BU31" s="336"/>
      <c r="BV31" s="335"/>
      <c r="BW31" s="334">
        <f>IF((SUM(BW24:BW30)=0),"0",SUM(BW24:BW30))</f>
        <v>2452202</v>
      </c>
      <c r="BX31" s="335"/>
    </row>
    <row r="32" spans="3:76" ht="15" customHeight="1" x14ac:dyDescent="0.15"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</row>
    <row r="33" spans="1:77" ht="24.75" customHeight="1" thickBot="1" x14ac:dyDescent="0.25">
      <c r="C33" s="44" t="s">
        <v>91</v>
      </c>
      <c r="E33" s="4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7"/>
      <c r="Z33" s="27"/>
      <c r="AA33" s="27" t="s">
        <v>3</v>
      </c>
      <c r="AN33" s="127"/>
      <c r="AO33" s="127"/>
      <c r="AP33" s="174" t="s">
        <v>91</v>
      </c>
      <c r="AQ33" s="127"/>
      <c r="AR33" s="174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40"/>
      <c r="BD33" s="127"/>
      <c r="BE33" s="127"/>
      <c r="BF33" s="127"/>
      <c r="BG33" s="127"/>
      <c r="BH33" s="127"/>
      <c r="BI33" s="127"/>
      <c r="BJ33" s="127"/>
      <c r="BK33" s="127"/>
      <c r="BL33" s="127"/>
      <c r="BM33" s="140"/>
      <c r="BN33" s="140" t="s">
        <v>3</v>
      </c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</row>
    <row r="34" spans="1:77" s="28" customFormat="1" ht="21.75" customHeight="1" x14ac:dyDescent="0.15">
      <c r="D34" s="29"/>
      <c r="E34" s="429" t="s">
        <v>4</v>
      </c>
      <c r="F34" s="445"/>
      <c r="G34" s="429" t="s">
        <v>5</v>
      </c>
      <c r="H34" s="444"/>
      <c r="I34" s="444"/>
      <c r="J34" s="444"/>
      <c r="K34" s="444"/>
      <c r="L34" s="444"/>
      <c r="M34" s="445"/>
      <c r="N34" s="454" t="s">
        <v>6</v>
      </c>
      <c r="O34" s="455"/>
      <c r="P34" s="456"/>
      <c r="Q34" s="429" t="s">
        <v>126</v>
      </c>
      <c r="R34" s="444"/>
      <c r="S34" s="445"/>
      <c r="T34" s="454" t="s">
        <v>7</v>
      </c>
      <c r="U34" s="455"/>
      <c r="V34" s="456"/>
      <c r="W34" s="429" t="s">
        <v>8</v>
      </c>
      <c r="X34" s="430"/>
      <c r="Y34" s="431" t="s">
        <v>9</v>
      </c>
      <c r="Z34" s="432"/>
      <c r="AA34" s="433" t="s">
        <v>10</v>
      </c>
      <c r="AB34" s="434"/>
      <c r="AC34" s="429" t="s">
        <v>11</v>
      </c>
      <c r="AD34" s="444"/>
      <c r="AE34" s="444"/>
      <c r="AF34" s="445"/>
      <c r="AG34" s="429" t="s">
        <v>12</v>
      </c>
      <c r="AH34" s="444"/>
      <c r="AI34" s="445"/>
      <c r="AJ34" s="429" t="s">
        <v>13</v>
      </c>
      <c r="AK34" s="445"/>
      <c r="AN34" s="141"/>
      <c r="AO34" s="141"/>
      <c r="AP34" s="141"/>
      <c r="AQ34" s="142"/>
      <c r="AR34" s="301" t="s">
        <v>4</v>
      </c>
      <c r="AS34" s="302"/>
      <c r="AT34" s="301" t="s">
        <v>5</v>
      </c>
      <c r="AU34" s="303"/>
      <c r="AV34" s="303"/>
      <c r="AW34" s="303"/>
      <c r="AX34" s="303"/>
      <c r="AY34" s="303"/>
      <c r="AZ34" s="302"/>
      <c r="BA34" s="304" t="s">
        <v>6</v>
      </c>
      <c r="BB34" s="305"/>
      <c r="BC34" s="306"/>
      <c r="BD34" s="301" t="s">
        <v>126</v>
      </c>
      <c r="BE34" s="303"/>
      <c r="BF34" s="302"/>
      <c r="BG34" s="304" t="s">
        <v>7</v>
      </c>
      <c r="BH34" s="305"/>
      <c r="BI34" s="306"/>
      <c r="BJ34" s="301" t="s">
        <v>8</v>
      </c>
      <c r="BK34" s="307"/>
      <c r="BL34" s="308" t="s">
        <v>9</v>
      </c>
      <c r="BM34" s="309"/>
      <c r="BN34" s="310" t="s">
        <v>10</v>
      </c>
      <c r="BO34" s="311"/>
      <c r="BP34" s="301" t="s">
        <v>11</v>
      </c>
      <c r="BQ34" s="303"/>
      <c r="BR34" s="303"/>
      <c r="BS34" s="302"/>
      <c r="BT34" s="301" t="s">
        <v>12</v>
      </c>
      <c r="BU34" s="303"/>
      <c r="BV34" s="302"/>
      <c r="BW34" s="301" t="s">
        <v>13</v>
      </c>
      <c r="BX34" s="302"/>
    </row>
    <row r="35" spans="1:77" s="24" customFormat="1" ht="37.5" customHeight="1" x14ac:dyDescent="0.15">
      <c r="C35" s="30" t="s">
        <v>111</v>
      </c>
      <c r="D35" s="31"/>
      <c r="E35" s="32"/>
      <c r="F35" s="33"/>
      <c r="G35" s="32"/>
      <c r="H35" s="33"/>
      <c r="I35" s="33"/>
      <c r="J35" s="33"/>
      <c r="K35" s="33"/>
      <c r="L35" s="33"/>
      <c r="M35" s="34"/>
      <c r="N35" s="426" t="s">
        <v>127</v>
      </c>
      <c r="O35" s="427"/>
      <c r="P35" s="428"/>
      <c r="Q35" s="449" t="s">
        <v>129</v>
      </c>
      <c r="R35" s="450"/>
      <c r="S35" s="451"/>
      <c r="T35" s="35"/>
      <c r="U35" s="36"/>
      <c r="V35" s="37"/>
      <c r="W35" s="426" t="s">
        <v>112</v>
      </c>
      <c r="X35" s="466"/>
      <c r="Y35" s="467" t="s">
        <v>14</v>
      </c>
      <c r="Z35" s="466"/>
      <c r="AA35" s="122" t="s">
        <v>125</v>
      </c>
      <c r="AB35" s="96" t="s">
        <v>77</v>
      </c>
      <c r="AC35" s="426" t="s">
        <v>14</v>
      </c>
      <c r="AD35" s="427"/>
      <c r="AE35" s="427"/>
      <c r="AF35" s="428"/>
      <c r="AG35" s="426" t="s">
        <v>14</v>
      </c>
      <c r="AH35" s="427"/>
      <c r="AI35" s="428"/>
      <c r="AJ35" s="426" t="s">
        <v>14</v>
      </c>
      <c r="AK35" s="428"/>
      <c r="AN35" s="137"/>
      <c r="AO35" s="137"/>
      <c r="AP35" s="143" t="s">
        <v>27</v>
      </c>
      <c r="AQ35" s="144"/>
      <c r="AR35" s="145"/>
      <c r="AS35" s="146"/>
      <c r="AT35" s="145"/>
      <c r="AU35" s="146"/>
      <c r="AV35" s="146"/>
      <c r="AW35" s="146"/>
      <c r="AX35" s="146"/>
      <c r="AY35" s="146"/>
      <c r="AZ35" s="147"/>
      <c r="BA35" s="292" t="s">
        <v>127</v>
      </c>
      <c r="BB35" s="293"/>
      <c r="BC35" s="294"/>
      <c r="BD35" s="373" t="s">
        <v>128</v>
      </c>
      <c r="BE35" s="374"/>
      <c r="BF35" s="375"/>
      <c r="BG35" s="148"/>
      <c r="BH35" s="149"/>
      <c r="BI35" s="150"/>
      <c r="BJ35" s="292" t="s">
        <v>28</v>
      </c>
      <c r="BK35" s="298"/>
      <c r="BL35" s="299" t="s">
        <v>14</v>
      </c>
      <c r="BM35" s="298"/>
      <c r="BN35" s="151" t="s">
        <v>125</v>
      </c>
      <c r="BO35" s="152" t="s">
        <v>77</v>
      </c>
      <c r="BP35" s="292" t="s">
        <v>14</v>
      </c>
      <c r="BQ35" s="293"/>
      <c r="BR35" s="293"/>
      <c r="BS35" s="294"/>
      <c r="BT35" s="292" t="s">
        <v>14</v>
      </c>
      <c r="BU35" s="293"/>
      <c r="BV35" s="294"/>
      <c r="BW35" s="292" t="s">
        <v>14</v>
      </c>
      <c r="BX35" s="294"/>
    </row>
    <row r="36" spans="1:77" s="19" customFormat="1" ht="20.25" customHeight="1" x14ac:dyDescent="0.15">
      <c r="C36" s="489" t="s">
        <v>15</v>
      </c>
      <c r="D36" s="38" t="s">
        <v>113</v>
      </c>
      <c r="E36" s="45">
        <f>E12</f>
        <v>0</v>
      </c>
      <c r="F36" s="39" t="s">
        <v>17</v>
      </c>
      <c r="G36" s="46">
        <f>G12</f>
        <v>0</v>
      </c>
      <c r="H36" s="40" t="s">
        <v>18</v>
      </c>
      <c r="I36" s="47">
        <f>I12</f>
        <v>0</v>
      </c>
      <c r="J36" s="41" t="s">
        <v>19</v>
      </c>
      <c r="K36" s="47">
        <f>K12</f>
        <v>0</v>
      </c>
      <c r="L36" s="40" t="s">
        <v>18</v>
      </c>
      <c r="M36" s="48">
        <f>M12</f>
        <v>0</v>
      </c>
      <c r="N36" s="46">
        <f>N12</f>
        <v>0</v>
      </c>
      <c r="O36" s="40" t="s">
        <v>18</v>
      </c>
      <c r="P36" s="48">
        <f>P12</f>
        <v>0</v>
      </c>
      <c r="Q36" s="46">
        <f>Q12</f>
        <v>0</v>
      </c>
      <c r="R36" s="42" t="s">
        <v>18</v>
      </c>
      <c r="S36" s="48">
        <f>S12</f>
        <v>0</v>
      </c>
      <c r="T36" s="117">
        <f>T12</f>
        <v>0</v>
      </c>
      <c r="U36" s="40" t="s">
        <v>18</v>
      </c>
      <c r="V36" s="48">
        <f>V12</f>
        <v>0</v>
      </c>
      <c r="W36" s="472">
        <f t="shared" ref="W36:W42" si="12">W24+W12</f>
        <v>0</v>
      </c>
      <c r="X36" s="477"/>
      <c r="Y36" s="476">
        <f t="shared" ref="Y36:Y42" si="13">AC36-AA36</f>
        <v>0</v>
      </c>
      <c r="Z36" s="494"/>
      <c r="AA36" s="476">
        <f>AA24+AA12</f>
        <v>0</v>
      </c>
      <c r="AB36" s="474"/>
      <c r="AC36" s="472">
        <f t="shared" ref="AC36:AC42" si="14">AJ36-AG36</f>
        <v>0</v>
      </c>
      <c r="AD36" s="473"/>
      <c r="AE36" s="473"/>
      <c r="AF36" s="474"/>
      <c r="AG36" s="472">
        <f t="shared" ref="AG36:AG42" si="15">AG24+AG12</f>
        <v>0</v>
      </c>
      <c r="AH36" s="473"/>
      <c r="AI36" s="474"/>
      <c r="AJ36" s="472">
        <f>AJ24+AJ12</f>
        <v>0</v>
      </c>
      <c r="AK36" s="474"/>
      <c r="AN36" s="132"/>
      <c r="AO36" s="132"/>
      <c r="AP36" s="370" t="s">
        <v>15</v>
      </c>
      <c r="AQ36" s="153" t="s">
        <v>16</v>
      </c>
      <c r="AR36" s="234" t="str">
        <f>AR12</f>
        <v>R5.9</v>
      </c>
      <c r="AS36" s="155" t="s">
        <v>17</v>
      </c>
      <c r="AT36" s="237">
        <f>AT12</f>
        <v>9</v>
      </c>
      <c r="AU36" s="156" t="s">
        <v>18</v>
      </c>
      <c r="AV36" s="236">
        <f>AV12</f>
        <v>1</v>
      </c>
      <c r="AW36" s="158" t="s">
        <v>19</v>
      </c>
      <c r="AX36" s="236">
        <f>AX12</f>
        <v>9</v>
      </c>
      <c r="AY36" s="156" t="s">
        <v>18</v>
      </c>
      <c r="AZ36" s="235">
        <f>AZ12</f>
        <v>30</v>
      </c>
      <c r="BA36" s="237">
        <f>BA12</f>
        <v>10</v>
      </c>
      <c r="BB36" s="156" t="s">
        <v>18</v>
      </c>
      <c r="BC36" s="235">
        <f>BC12</f>
        <v>1</v>
      </c>
      <c r="BD36" s="237">
        <f>BD12</f>
        <v>10</v>
      </c>
      <c r="BE36" s="161" t="s">
        <v>18</v>
      </c>
      <c r="BF36" s="235">
        <f>BF12</f>
        <v>31</v>
      </c>
      <c r="BG36" s="261">
        <f>BG12</f>
        <v>10</v>
      </c>
      <c r="BH36" s="156" t="s">
        <v>18</v>
      </c>
      <c r="BI36" s="235">
        <f>BI12</f>
        <v>31</v>
      </c>
      <c r="BJ36" s="327">
        <f t="shared" ref="BJ36:BJ42" si="16">BJ24+BJ12</f>
        <v>190</v>
      </c>
      <c r="BK36" s="324"/>
      <c r="BL36" s="323">
        <f t="shared" ref="BL36:BL42" si="17">BP36-BN36</f>
        <v>937988</v>
      </c>
      <c r="BM36" s="400"/>
      <c r="BN36" s="323">
        <f>BN24+BN12</f>
        <v>0</v>
      </c>
      <c r="BO36" s="329"/>
      <c r="BP36" s="327">
        <f t="shared" ref="BP36:BP42" si="18">BW36-BT36</f>
        <v>937988</v>
      </c>
      <c r="BQ36" s="328"/>
      <c r="BR36" s="328"/>
      <c r="BS36" s="329"/>
      <c r="BT36" s="327">
        <f t="shared" ref="BT36:BT42" si="19">BT24+BT12</f>
        <v>93799</v>
      </c>
      <c r="BU36" s="328"/>
      <c r="BV36" s="329"/>
      <c r="BW36" s="327">
        <f>BW24+BW12</f>
        <v>1031787</v>
      </c>
      <c r="BX36" s="329"/>
    </row>
    <row r="37" spans="1:77" s="19" customFormat="1" ht="20.25" customHeight="1" x14ac:dyDescent="0.15">
      <c r="C37" s="492"/>
      <c r="D37" s="38" t="s">
        <v>114</v>
      </c>
      <c r="E37" s="45">
        <f t="shared" ref="E37:E42" si="20">E13</f>
        <v>0</v>
      </c>
      <c r="F37" s="7" t="s">
        <v>20</v>
      </c>
      <c r="G37" s="46">
        <f t="shared" ref="G37:G42" si="21">G13</f>
        <v>0</v>
      </c>
      <c r="H37" s="40" t="s">
        <v>18</v>
      </c>
      <c r="I37" s="47">
        <f t="shared" ref="I37:I42" si="22">I13</f>
        <v>0</v>
      </c>
      <c r="J37" s="41" t="s">
        <v>19</v>
      </c>
      <c r="K37" s="47">
        <f t="shared" ref="K37:K42" si="23">K13</f>
        <v>0</v>
      </c>
      <c r="L37" s="40" t="s">
        <v>18</v>
      </c>
      <c r="M37" s="48">
        <f t="shared" ref="M37:N42" si="24">M13</f>
        <v>0</v>
      </c>
      <c r="N37" s="46">
        <f t="shared" si="24"/>
        <v>0</v>
      </c>
      <c r="O37" s="40" t="s">
        <v>18</v>
      </c>
      <c r="P37" s="48">
        <f t="shared" ref="P37:Q42" si="25">P13</f>
        <v>0</v>
      </c>
      <c r="Q37" s="46">
        <f t="shared" si="25"/>
        <v>0</v>
      </c>
      <c r="R37" s="40" t="s">
        <v>18</v>
      </c>
      <c r="S37" s="48">
        <f t="shared" ref="S37:T42" si="26">S13</f>
        <v>0</v>
      </c>
      <c r="T37" s="117">
        <f t="shared" si="26"/>
        <v>0</v>
      </c>
      <c r="U37" s="40" t="s">
        <v>18</v>
      </c>
      <c r="V37" s="48">
        <f t="shared" ref="V37:V42" si="27">V13</f>
        <v>0</v>
      </c>
      <c r="W37" s="472">
        <f t="shared" si="12"/>
        <v>0</v>
      </c>
      <c r="X37" s="477"/>
      <c r="Y37" s="476">
        <f t="shared" si="13"/>
        <v>0</v>
      </c>
      <c r="Z37" s="494"/>
      <c r="AA37" s="476">
        <f t="shared" ref="AA37:AA42" si="28">AA25+AA13</f>
        <v>0</v>
      </c>
      <c r="AB37" s="474"/>
      <c r="AC37" s="472">
        <f t="shared" si="14"/>
        <v>0</v>
      </c>
      <c r="AD37" s="473"/>
      <c r="AE37" s="473"/>
      <c r="AF37" s="474"/>
      <c r="AG37" s="472">
        <f t="shared" si="15"/>
        <v>0</v>
      </c>
      <c r="AH37" s="473"/>
      <c r="AI37" s="474"/>
      <c r="AJ37" s="472">
        <f t="shared" ref="AJ37:AJ42" si="29">AJ25+AJ13</f>
        <v>0</v>
      </c>
      <c r="AK37" s="474"/>
      <c r="AN37" s="132"/>
      <c r="AO37" s="132"/>
      <c r="AP37" s="401"/>
      <c r="AQ37" s="153" t="s">
        <v>30</v>
      </c>
      <c r="AR37" s="234">
        <f t="shared" ref="AR37:AR42" si="30">AR13</f>
        <v>10</v>
      </c>
      <c r="AS37" s="159" t="s">
        <v>20</v>
      </c>
      <c r="AT37" s="237">
        <f t="shared" ref="AT37:AT42" si="31">AT13</f>
        <v>10</v>
      </c>
      <c r="AU37" s="156" t="s">
        <v>18</v>
      </c>
      <c r="AV37" s="236">
        <f t="shared" ref="AV37:AV42" si="32">AV13</f>
        <v>1</v>
      </c>
      <c r="AW37" s="158" t="s">
        <v>19</v>
      </c>
      <c r="AX37" s="236">
        <f t="shared" ref="AX37:AX42" si="33">AX13</f>
        <v>10</v>
      </c>
      <c r="AY37" s="156" t="s">
        <v>18</v>
      </c>
      <c r="AZ37" s="235">
        <f t="shared" ref="AZ37:BA37" si="34">AZ13</f>
        <v>31</v>
      </c>
      <c r="BA37" s="237">
        <f t="shared" si="34"/>
        <v>11</v>
      </c>
      <c r="BB37" s="156" t="s">
        <v>18</v>
      </c>
      <c r="BC37" s="235">
        <f t="shared" ref="BC37:BD37" si="35">BC13</f>
        <v>1</v>
      </c>
      <c r="BD37" s="237">
        <f t="shared" si="35"/>
        <v>11</v>
      </c>
      <c r="BE37" s="156" t="s">
        <v>18</v>
      </c>
      <c r="BF37" s="235">
        <f t="shared" ref="BF37:BG37" si="36">BF13</f>
        <v>30</v>
      </c>
      <c r="BG37" s="261">
        <f t="shared" si="36"/>
        <v>11</v>
      </c>
      <c r="BH37" s="156" t="s">
        <v>18</v>
      </c>
      <c r="BI37" s="235">
        <f t="shared" ref="BI37:BI42" si="37">BI13</f>
        <v>30</v>
      </c>
      <c r="BJ37" s="327">
        <f t="shared" si="16"/>
        <v>190</v>
      </c>
      <c r="BK37" s="324"/>
      <c r="BL37" s="323">
        <f t="shared" si="17"/>
        <v>883580</v>
      </c>
      <c r="BM37" s="400"/>
      <c r="BN37" s="323">
        <f t="shared" ref="BN37:BN42" si="38">BN25+BN13</f>
        <v>0</v>
      </c>
      <c r="BO37" s="329"/>
      <c r="BP37" s="327">
        <f t="shared" si="18"/>
        <v>883580</v>
      </c>
      <c r="BQ37" s="328"/>
      <c r="BR37" s="328"/>
      <c r="BS37" s="329"/>
      <c r="BT37" s="327">
        <f t="shared" si="19"/>
        <v>88358</v>
      </c>
      <c r="BU37" s="328"/>
      <c r="BV37" s="329"/>
      <c r="BW37" s="327">
        <f t="shared" ref="BW37:BW42" si="39">BW25+BW13</f>
        <v>971938</v>
      </c>
      <c r="BX37" s="329"/>
    </row>
    <row r="38" spans="1:77" s="19" customFormat="1" ht="20.25" customHeight="1" x14ac:dyDescent="0.15">
      <c r="C38" s="492"/>
      <c r="D38" s="38" t="s">
        <v>115</v>
      </c>
      <c r="E38" s="45">
        <f t="shared" si="20"/>
        <v>0</v>
      </c>
      <c r="F38" s="7" t="s">
        <v>20</v>
      </c>
      <c r="G38" s="46">
        <f t="shared" si="21"/>
        <v>0</v>
      </c>
      <c r="H38" s="40" t="s">
        <v>116</v>
      </c>
      <c r="I38" s="47">
        <f t="shared" si="22"/>
        <v>0</v>
      </c>
      <c r="J38" s="41" t="s">
        <v>117</v>
      </c>
      <c r="K38" s="47">
        <f t="shared" si="23"/>
        <v>0</v>
      </c>
      <c r="L38" s="40" t="s">
        <v>116</v>
      </c>
      <c r="M38" s="48">
        <f t="shared" si="24"/>
        <v>0</v>
      </c>
      <c r="N38" s="46">
        <f t="shared" si="24"/>
        <v>0</v>
      </c>
      <c r="O38" s="40" t="s">
        <v>116</v>
      </c>
      <c r="P38" s="48">
        <f t="shared" si="25"/>
        <v>0</v>
      </c>
      <c r="Q38" s="46">
        <f t="shared" si="25"/>
        <v>0</v>
      </c>
      <c r="R38" s="40" t="s">
        <v>116</v>
      </c>
      <c r="S38" s="48">
        <f t="shared" si="26"/>
        <v>0</v>
      </c>
      <c r="T38" s="117">
        <f t="shared" si="26"/>
        <v>0</v>
      </c>
      <c r="U38" s="40" t="s">
        <v>116</v>
      </c>
      <c r="V38" s="48">
        <f t="shared" si="27"/>
        <v>0</v>
      </c>
      <c r="W38" s="472">
        <f t="shared" si="12"/>
        <v>0</v>
      </c>
      <c r="X38" s="477"/>
      <c r="Y38" s="476">
        <f t="shared" si="13"/>
        <v>0</v>
      </c>
      <c r="Z38" s="494"/>
      <c r="AA38" s="476">
        <f t="shared" si="28"/>
        <v>0</v>
      </c>
      <c r="AB38" s="474"/>
      <c r="AC38" s="472">
        <f t="shared" si="14"/>
        <v>0</v>
      </c>
      <c r="AD38" s="473"/>
      <c r="AE38" s="473"/>
      <c r="AF38" s="474"/>
      <c r="AG38" s="472">
        <f t="shared" si="15"/>
        <v>0</v>
      </c>
      <c r="AH38" s="473"/>
      <c r="AI38" s="474"/>
      <c r="AJ38" s="472">
        <f t="shared" si="29"/>
        <v>0</v>
      </c>
      <c r="AK38" s="474"/>
      <c r="AN38" s="132"/>
      <c r="AO38" s="132"/>
      <c r="AP38" s="401"/>
      <c r="AQ38" s="153" t="s">
        <v>31</v>
      </c>
      <c r="AR38" s="234">
        <f t="shared" si="30"/>
        <v>11</v>
      </c>
      <c r="AS38" s="159" t="s">
        <v>20</v>
      </c>
      <c r="AT38" s="237">
        <f t="shared" si="31"/>
        <v>11</v>
      </c>
      <c r="AU38" s="156" t="s">
        <v>32</v>
      </c>
      <c r="AV38" s="236">
        <f t="shared" si="32"/>
        <v>1</v>
      </c>
      <c r="AW38" s="158" t="s">
        <v>33</v>
      </c>
      <c r="AX38" s="236">
        <f t="shared" si="33"/>
        <v>11</v>
      </c>
      <c r="AY38" s="156" t="s">
        <v>32</v>
      </c>
      <c r="AZ38" s="235">
        <f t="shared" ref="AZ38:BA38" si="40">AZ14</f>
        <v>30</v>
      </c>
      <c r="BA38" s="237">
        <f t="shared" si="40"/>
        <v>12</v>
      </c>
      <c r="BB38" s="156" t="s">
        <v>32</v>
      </c>
      <c r="BC38" s="235">
        <f t="shared" ref="BC38:BD38" si="41">BC14</f>
        <v>1</v>
      </c>
      <c r="BD38" s="237">
        <f t="shared" si="41"/>
        <v>12</v>
      </c>
      <c r="BE38" s="156" t="s">
        <v>32</v>
      </c>
      <c r="BF38" s="235">
        <f t="shared" ref="BF38:BG38" si="42">BF14</f>
        <v>31</v>
      </c>
      <c r="BG38" s="261">
        <f t="shared" si="42"/>
        <v>12</v>
      </c>
      <c r="BH38" s="156" t="s">
        <v>32</v>
      </c>
      <c r="BI38" s="235">
        <f t="shared" si="37"/>
        <v>30</v>
      </c>
      <c r="BJ38" s="327">
        <f t="shared" si="16"/>
        <v>190</v>
      </c>
      <c r="BK38" s="324"/>
      <c r="BL38" s="323">
        <f t="shared" si="17"/>
        <v>810715</v>
      </c>
      <c r="BM38" s="400"/>
      <c r="BN38" s="323">
        <f t="shared" si="38"/>
        <v>0</v>
      </c>
      <c r="BO38" s="329"/>
      <c r="BP38" s="327">
        <f t="shared" si="18"/>
        <v>810715</v>
      </c>
      <c r="BQ38" s="328"/>
      <c r="BR38" s="328"/>
      <c r="BS38" s="329"/>
      <c r="BT38" s="327">
        <f t="shared" si="19"/>
        <v>81072</v>
      </c>
      <c r="BU38" s="328"/>
      <c r="BV38" s="329"/>
      <c r="BW38" s="327">
        <f t="shared" si="39"/>
        <v>891787</v>
      </c>
      <c r="BX38" s="329"/>
    </row>
    <row r="39" spans="1:77" s="19" customFormat="1" ht="20.25" customHeight="1" x14ac:dyDescent="0.15">
      <c r="C39" s="492"/>
      <c r="D39" s="38" t="s">
        <v>118</v>
      </c>
      <c r="E39" s="45">
        <f t="shared" si="20"/>
        <v>0</v>
      </c>
      <c r="F39" s="7" t="s">
        <v>20</v>
      </c>
      <c r="G39" s="46">
        <f t="shared" si="21"/>
        <v>0</v>
      </c>
      <c r="H39" s="40" t="s">
        <v>116</v>
      </c>
      <c r="I39" s="47">
        <f t="shared" si="22"/>
        <v>0</v>
      </c>
      <c r="J39" s="41" t="s">
        <v>117</v>
      </c>
      <c r="K39" s="47">
        <f t="shared" si="23"/>
        <v>0</v>
      </c>
      <c r="L39" s="40" t="s">
        <v>116</v>
      </c>
      <c r="M39" s="48">
        <f t="shared" si="24"/>
        <v>0</v>
      </c>
      <c r="N39" s="46">
        <f t="shared" si="24"/>
        <v>0</v>
      </c>
      <c r="O39" s="40" t="s">
        <v>116</v>
      </c>
      <c r="P39" s="48">
        <f t="shared" si="25"/>
        <v>0</v>
      </c>
      <c r="Q39" s="46">
        <f t="shared" si="25"/>
        <v>0</v>
      </c>
      <c r="R39" s="40" t="s">
        <v>116</v>
      </c>
      <c r="S39" s="48">
        <f t="shared" si="26"/>
        <v>0</v>
      </c>
      <c r="T39" s="117">
        <f t="shared" si="26"/>
        <v>0</v>
      </c>
      <c r="U39" s="40" t="s">
        <v>116</v>
      </c>
      <c r="V39" s="48">
        <f t="shared" si="27"/>
        <v>0</v>
      </c>
      <c r="W39" s="472">
        <f t="shared" si="12"/>
        <v>0</v>
      </c>
      <c r="X39" s="477"/>
      <c r="Y39" s="476">
        <f t="shared" si="13"/>
        <v>0</v>
      </c>
      <c r="Z39" s="494"/>
      <c r="AA39" s="476">
        <f t="shared" si="28"/>
        <v>0</v>
      </c>
      <c r="AB39" s="474"/>
      <c r="AC39" s="472">
        <f t="shared" si="14"/>
        <v>0</v>
      </c>
      <c r="AD39" s="473"/>
      <c r="AE39" s="473"/>
      <c r="AF39" s="474"/>
      <c r="AG39" s="472">
        <f t="shared" si="15"/>
        <v>0</v>
      </c>
      <c r="AH39" s="473"/>
      <c r="AI39" s="474"/>
      <c r="AJ39" s="472">
        <f t="shared" si="29"/>
        <v>0</v>
      </c>
      <c r="AK39" s="474"/>
      <c r="AN39" s="132"/>
      <c r="AO39" s="132"/>
      <c r="AP39" s="401"/>
      <c r="AQ39" s="153" t="s">
        <v>34</v>
      </c>
      <c r="AR39" s="234">
        <f t="shared" si="30"/>
        <v>12</v>
      </c>
      <c r="AS39" s="159" t="s">
        <v>20</v>
      </c>
      <c r="AT39" s="237">
        <f t="shared" si="31"/>
        <v>12</v>
      </c>
      <c r="AU39" s="156" t="s">
        <v>32</v>
      </c>
      <c r="AV39" s="236">
        <f t="shared" si="32"/>
        <v>1</v>
      </c>
      <c r="AW39" s="158" t="s">
        <v>33</v>
      </c>
      <c r="AX39" s="236">
        <f t="shared" si="33"/>
        <v>12</v>
      </c>
      <c r="AY39" s="156" t="s">
        <v>32</v>
      </c>
      <c r="AZ39" s="235">
        <f t="shared" ref="AZ39:BA39" si="43">AZ15</f>
        <v>31</v>
      </c>
      <c r="BA39" s="237">
        <f t="shared" si="43"/>
        <v>1</v>
      </c>
      <c r="BB39" s="156" t="s">
        <v>32</v>
      </c>
      <c r="BC39" s="235">
        <f t="shared" ref="BC39:BD39" si="44">BC15</f>
        <v>1</v>
      </c>
      <c r="BD39" s="237">
        <f t="shared" si="44"/>
        <v>1</v>
      </c>
      <c r="BE39" s="156" t="s">
        <v>32</v>
      </c>
      <c r="BF39" s="235">
        <f t="shared" ref="BF39:BG39" si="45">BF15</f>
        <v>31</v>
      </c>
      <c r="BG39" s="261">
        <f t="shared" si="45"/>
        <v>1</v>
      </c>
      <c r="BH39" s="156" t="s">
        <v>32</v>
      </c>
      <c r="BI39" s="235">
        <f t="shared" si="37"/>
        <v>31</v>
      </c>
      <c r="BJ39" s="327">
        <f t="shared" si="16"/>
        <v>190</v>
      </c>
      <c r="BK39" s="324"/>
      <c r="BL39" s="323">
        <f t="shared" si="17"/>
        <v>798837</v>
      </c>
      <c r="BM39" s="400"/>
      <c r="BN39" s="323">
        <f t="shared" si="38"/>
        <v>0</v>
      </c>
      <c r="BO39" s="329"/>
      <c r="BP39" s="327">
        <f t="shared" si="18"/>
        <v>798837</v>
      </c>
      <c r="BQ39" s="328"/>
      <c r="BR39" s="328"/>
      <c r="BS39" s="329"/>
      <c r="BT39" s="327">
        <f t="shared" si="19"/>
        <v>79884</v>
      </c>
      <c r="BU39" s="328"/>
      <c r="BV39" s="329"/>
      <c r="BW39" s="327">
        <f t="shared" si="39"/>
        <v>878721</v>
      </c>
      <c r="BX39" s="329"/>
    </row>
    <row r="40" spans="1:77" s="19" customFormat="1" ht="20.25" customHeight="1" x14ac:dyDescent="0.15">
      <c r="C40" s="492"/>
      <c r="D40" s="38" t="s">
        <v>119</v>
      </c>
      <c r="E40" s="45">
        <f t="shared" si="20"/>
        <v>0</v>
      </c>
      <c r="F40" s="7" t="s">
        <v>20</v>
      </c>
      <c r="G40" s="46">
        <f t="shared" si="21"/>
        <v>0</v>
      </c>
      <c r="H40" s="40" t="s">
        <v>116</v>
      </c>
      <c r="I40" s="47">
        <f t="shared" si="22"/>
        <v>0</v>
      </c>
      <c r="J40" s="41" t="s">
        <v>117</v>
      </c>
      <c r="K40" s="47">
        <f t="shared" si="23"/>
        <v>0</v>
      </c>
      <c r="L40" s="40" t="s">
        <v>116</v>
      </c>
      <c r="M40" s="48">
        <f t="shared" si="24"/>
        <v>0</v>
      </c>
      <c r="N40" s="46">
        <f t="shared" si="24"/>
        <v>0</v>
      </c>
      <c r="O40" s="40" t="s">
        <v>116</v>
      </c>
      <c r="P40" s="48">
        <f t="shared" si="25"/>
        <v>0</v>
      </c>
      <c r="Q40" s="46">
        <f t="shared" si="25"/>
        <v>0</v>
      </c>
      <c r="R40" s="40" t="s">
        <v>116</v>
      </c>
      <c r="S40" s="48">
        <f t="shared" si="26"/>
        <v>0</v>
      </c>
      <c r="T40" s="117">
        <f t="shared" si="26"/>
        <v>0</v>
      </c>
      <c r="U40" s="40" t="s">
        <v>116</v>
      </c>
      <c r="V40" s="48">
        <f t="shared" si="27"/>
        <v>0</v>
      </c>
      <c r="W40" s="472">
        <f t="shared" si="12"/>
        <v>0</v>
      </c>
      <c r="X40" s="477"/>
      <c r="Y40" s="476">
        <f t="shared" si="13"/>
        <v>0</v>
      </c>
      <c r="Z40" s="494"/>
      <c r="AA40" s="476">
        <f t="shared" si="28"/>
        <v>0</v>
      </c>
      <c r="AB40" s="474"/>
      <c r="AC40" s="472">
        <f t="shared" si="14"/>
        <v>0</v>
      </c>
      <c r="AD40" s="473"/>
      <c r="AE40" s="473"/>
      <c r="AF40" s="474"/>
      <c r="AG40" s="472">
        <f t="shared" si="15"/>
        <v>0</v>
      </c>
      <c r="AH40" s="473"/>
      <c r="AI40" s="474"/>
      <c r="AJ40" s="472">
        <f t="shared" si="29"/>
        <v>0</v>
      </c>
      <c r="AK40" s="474"/>
      <c r="AN40" s="132"/>
      <c r="AO40" s="132"/>
      <c r="AP40" s="401"/>
      <c r="AQ40" s="153" t="s">
        <v>35</v>
      </c>
      <c r="AR40" s="234" t="str">
        <f t="shared" si="30"/>
        <v>R6.1</v>
      </c>
      <c r="AS40" s="159" t="s">
        <v>20</v>
      </c>
      <c r="AT40" s="237">
        <f t="shared" si="31"/>
        <v>1</v>
      </c>
      <c r="AU40" s="156" t="s">
        <v>32</v>
      </c>
      <c r="AV40" s="236">
        <f t="shared" si="32"/>
        <v>1</v>
      </c>
      <c r="AW40" s="158" t="s">
        <v>33</v>
      </c>
      <c r="AX40" s="236">
        <f t="shared" si="33"/>
        <v>1</v>
      </c>
      <c r="AY40" s="156" t="s">
        <v>32</v>
      </c>
      <c r="AZ40" s="235">
        <f t="shared" ref="AZ40:BA40" si="46">AZ16</f>
        <v>31</v>
      </c>
      <c r="BA40" s="237">
        <f t="shared" si="46"/>
        <v>2</v>
      </c>
      <c r="BB40" s="156" t="s">
        <v>32</v>
      </c>
      <c r="BC40" s="235">
        <f t="shared" ref="BC40:BD40" si="47">BC16</f>
        <v>1</v>
      </c>
      <c r="BD40" s="237">
        <f t="shared" si="47"/>
        <v>2</v>
      </c>
      <c r="BE40" s="156" t="s">
        <v>32</v>
      </c>
      <c r="BF40" s="235">
        <f t="shared" ref="BF40:BG40" si="48">BF16</f>
        <v>29</v>
      </c>
      <c r="BG40" s="261">
        <f t="shared" si="48"/>
        <v>2</v>
      </c>
      <c r="BH40" s="156" t="s">
        <v>32</v>
      </c>
      <c r="BI40" s="235">
        <f t="shared" si="37"/>
        <v>29</v>
      </c>
      <c r="BJ40" s="327">
        <f t="shared" si="16"/>
        <v>190</v>
      </c>
      <c r="BK40" s="324"/>
      <c r="BL40" s="323">
        <f t="shared" si="17"/>
        <v>880981</v>
      </c>
      <c r="BM40" s="400"/>
      <c r="BN40" s="323">
        <f t="shared" si="38"/>
        <v>0</v>
      </c>
      <c r="BO40" s="329"/>
      <c r="BP40" s="327">
        <f t="shared" si="18"/>
        <v>880981</v>
      </c>
      <c r="BQ40" s="328"/>
      <c r="BR40" s="328"/>
      <c r="BS40" s="329"/>
      <c r="BT40" s="327">
        <f t="shared" si="19"/>
        <v>88097</v>
      </c>
      <c r="BU40" s="328"/>
      <c r="BV40" s="329"/>
      <c r="BW40" s="327">
        <f t="shared" si="39"/>
        <v>969078</v>
      </c>
      <c r="BX40" s="329"/>
    </row>
    <row r="41" spans="1:77" s="19" customFormat="1" ht="20.25" customHeight="1" x14ac:dyDescent="0.15">
      <c r="C41" s="492"/>
      <c r="D41" s="38" t="s">
        <v>120</v>
      </c>
      <c r="E41" s="45">
        <f t="shared" si="20"/>
        <v>0</v>
      </c>
      <c r="F41" s="7" t="s">
        <v>20</v>
      </c>
      <c r="G41" s="46">
        <f t="shared" si="21"/>
        <v>0</v>
      </c>
      <c r="H41" s="40" t="s">
        <v>116</v>
      </c>
      <c r="I41" s="47">
        <f t="shared" si="22"/>
        <v>0</v>
      </c>
      <c r="J41" s="41" t="s">
        <v>117</v>
      </c>
      <c r="K41" s="47">
        <f t="shared" si="23"/>
        <v>0</v>
      </c>
      <c r="L41" s="40" t="s">
        <v>116</v>
      </c>
      <c r="M41" s="48">
        <f t="shared" si="24"/>
        <v>0</v>
      </c>
      <c r="N41" s="46">
        <f t="shared" si="24"/>
        <v>0</v>
      </c>
      <c r="O41" s="40" t="s">
        <v>116</v>
      </c>
      <c r="P41" s="48">
        <f t="shared" si="25"/>
        <v>0</v>
      </c>
      <c r="Q41" s="46">
        <f t="shared" si="25"/>
        <v>0</v>
      </c>
      <c r="R41" s="40" t="s">
        <v>116</v>
      </c>
      <c r="S41" s="48">
        <f t="shared" si="26"/>
        <v>0</v>
      </c>
      <c r="T41" s="117">
        <f t="shared" si="26"/>
        <v>0</v>
      </c>
      <c r="U41" s="40" t="s">
        <v>116</v>
      </c>
      <c r="V41" s="48">
        <f t="shared" si="27"/>
        <v>0</v>
      </c>
      <c r="W41" s="472">
        <f t="shared" si="12"/>
        <v>0</v>
      </c>
      <c r="X41" s="477"/>
      <c r="Y41" s="476">
        <f t="shared" si="13"/>
        <v>0</v>
      </c>
      <c r="Z41" s="494"/>
      <c r="AA41" s="476">
        <f t="shared" si="28"/>
        <v>0</v>
      </c>
      <c r="AB41" s="474"/>
      <c r="AC41" s="472">
        <f t="shared" si="14"/>
        <v>0</v>
      </c>
      <c r="AD41" s="473"/>
      <c r="AE41" s="473"/>
      <c r="AF41" s="474"/>
      <c r="AG41" s="472">
        <f t="shared" si="15"/>
        <v>0</v>
      </c>
      <c r="AH41" s="473"/>
      <c r="AI41" s="474"/>
      <c r="AJ41" s="472">
        <f t="shared" si="29"/>
        <v>0</v>
      </c>
      <c r="AK41" s="474"/>
      <c r="AN41" s="132"/>
      <c r="AO41" s="132"/>
      <c r="AP41" s="401"/>
      <c r="AQ41" s="153" t="s">
        <v>36</v>
      </c>
      <c r="AR41" s="234">
        <f t="shared" si="30"/>
        <v>2</v>
      </c>
      <c r="AS41" s="159" t="s">
        <v>20</v>
      </c>
      <c r="AT41" s="237">
        <f t="shared" si="31"/>
        <v>2</v>
      </c>
      <c r="AU41" s="156" t="s">
        <v>32</v>
      </c>
      <c r="AV41" s="236">
        <f t="shared" si="32"/>
        <v>1</v>
      </c>
      <c r="AW41" s="158" t="s">
        <v>33</v>
      </c>
      <c r="AX41" s="236">
        <f t="shared" si="33"/>
        <v>2</v>
      </c>
      <c r="AY41" s="156" t="s">
        <v>32</v>
      </c>
      <c r="AZ41" s="235">
        <f t="shared" ref="AZ41:BA41" si="49">AZ17</f>
        <v>29</v>
      </c>
      <c r="BA41" s="237">
        <f t="shared" si="49"/>
        <v>3</v>
      </c>
      <c r="BB41" s="156" t="s">
        <v>32</v>
      </c>
      <c r="BC41" s="235">
        <f t="shared" ref="BC41:BD41" si="50">BC17</f>
        <v>1</v>
      </c>
      <c r="BD41" s="237">
        <f t="shared" si="50"/>
        <v>3</v>
      </c>
      <c r="BE41" s="156" t="s">
        <v>32</v>
      </c>
      <c r="BF41" s="235">
        <f t="shared" ref="BF41:BG41" si="51">BF17</f>
        <v>31</v>
      </c>
      <c r="BG41" s="261">
        <f t="shared" si="51"/>
        <v>3</v>
      </c>
      <c r="BH41" s="156" t="s">
        <v>32</v>
      </c>
      <c r="BI41" s="235">
        <f t="shared" si="37"/>
        <v>31</v>
      </c>
      <c r="BJ41" s="327">
        <f t="shared" si="16"/>
        <v>190</v>
      </c>
      <c r="BK41" s="324"/>
      <c r="BL41" s="323">
        <f t="shared" si="17"/>
        <v>856944</v>
      </c>
      <c r="BM41" s="400"/>
      <c r="BN41" s="323">
        <f t="shared" si="38"/>
        <v>0</v>
      </c>
      <c r="BO41" s="329"/>
      <c r="BP41" s="327">
        <f t="shared" si="18"/>
        <v>856944</v>
      </c>
      <c r="BQ41" s="328"/>
      <c r="BR41" s="328"/>
      <c r="BS41" s="329"/>
      <c r="BT41" s="327">
        <f t="shared" si="19"/>
        <v>85694</v>
      </c>
      <c r="BU41" s="328"/>
      <c r="BV41" s="329"/>
      <c r="BW41" s="327">
        <f t="shared" si="39"/>
        <v>942638</v>
      </c>
      <c r="BX41" s="329"/>
    </row>
    <row r="42" spans="1:77" s="19" customFormat="1" ht="20.25" customHeight="1" thickBot="1" x14ac:dyDescent="0.2">
      <c r="C42" s="493"/>
      <c r="D42" s="38" t="s">
        <v>121</v>
      </c>
      <c r="E42" s="45">
        <f t="shared" si="20"/>
        <v>0</v>
      </c>
      <c r="F42" s="7" t="s">
        <v>20</v>
      </c>
      <c r="G42" s="46">
        <f t="shared" si="21"/>
        <v>0</v>
      </c>
      <c r="H42" s="40" t="s">
        <v>116</v>
      </c>
      <c r="I42" s="47">
        <f t="shared" si="22"/>
        <v>0</v>
      </c>
      <c r="J42" s="41" t="s">
        <v>117</v>
      </c>
      <c r="K42" s="47">
        <f t="shared" si="23"/>
        <v>0</v>
      </c>
      <c r="L42" s="40" t="s">
        <v>116</v>
      </c>
      <c r="M42" s="48">
        <f t="shared" si="24"/>
        <v>0</v>
      </c>
      <c r="N42" s="46">
        <f t="shared" si="24"/>
        <v>0</v>
      </c>
      <c r="O42" s="40" t="s">
        <v>116</v>
      </c>
      <c r="P42" s="48">
        <f t="shared" si="25"/>
        <v>0</v>
      </c>
      <c r="Q42" s="46">
        <f t="shared" si="25"/>
        <v>0</v>
      </c>
      <c r="R42" s="40" t="s">
        <v>116</v>
      </c>
      <c r="S42" s="48">
        <f t="shared" si="26"/>
        <v>0</v>
      </c>
      <c r="T42" s="117">
        <f t="shared" si="26"/>
        <v>0</v>
      </c>
      <c r="U42" s="40" t="s">
        <v>116</v>
      </c>
      <c r="V42" s="48">
        <f t="shared" si="27"/>
        <v>0</v>
      </c>
      <c r="W42" s="472">
        <f t="shared" si="12"/>
        <v>0</v>
      </c>
      <c r="X42" s="477"/>
      <c r="Y42" s="498">
        <f t="shared" si="13"/>
        <v>0</v>
      </c>
      <c r="Z42" s="499"/>
      <c r="AA42" s="476">
        <f t="shared" si="28"/>
        <v>0</v>
      </c>
      <c r="AB42" s="474"/>
      <c r="AC42" s="495">
        <f t="shared" si="14"/>
        <v>0</v>
      </c>
      <c r="AD42" s="496"/>
      <c r="AE42" s="496"/>
      <c r="AF42" s="497"/>
      <c r="AG42" s="472">
        <f t="shared" si="15"/>
        <v>0</v>
      </c>
      <c r="AH42" s="473"/>
      <c r="AI42" s="474"/>
      <c r="AJ42" s="472">
        <f t="shared" si="29"/>
        <v>0</v>
      </c>
      <c r="AK42" s="474"/>
      <c r="AN42" s="132"/>
      <c r="AO42" s="132"/>
      <c r="AP42" s="402"/>
      <c r="AQ42" s="153" t="s">
        <v>37</v>
      </c>
      <c r="AR42" s="165">
        <f t="shared" si="30"/>
        <v>0</v>
      </c>
      <c r="AS42" s="159" t="s">
        <v>20</v>
      </c>
      <c r="AT42" s="170">
        <f t="shared" si="31"/>
        <v>0</v>
      </c>
      <c r="AU42" s="156" t="s">
        <v>32</v>
      </c>
      <c r="AV42" s="168">
        <f t="shared" si="32"/>
        <v>0</v>
      </c>
      <c r="AW42" s="158" t="s">
        <v>33</v>
      </c>
      <c r="AX42" s="168">
        <f t="shared" si="33"/>
        <v>0</v>
      </c>
      <c r="AY42" s="156" t="s">
        <v>32</v>
      </c>
      <c r="AZ42" s="235">
        <f t="shared" ref="AZ42:BA42" si="52">AZ18</f>
        <v>0</v>
      </c>
      <c r="BA42" s="237">
        <f t="shared" si="52"/>
        <v>0</v>
      </c>
      <c r="BB42" s="156" t="s">
        <v>32</v>
      </c>
      <c r="BC42" s="166">
        <f t="shared" ref="BC42:BD42" si="53">BC18</f>
        <v>0</v>
      </c>
      <c r="BD42" s="170">
        <f t="shared" si="53"/>
        <v>0</v>
      </c>
      <c r="BE42" s="156" t="s">
        <v>32</v>
      </c>
      <c r="BF42" s="166">
        <f t="shared" ref="BF42:BG42" si="54">BF18</f>
        <v>0</v>
      </c>
      <c r="BG42" s="175">
        <f t="shared" si="54"/>
        <v>0</v>
      </c>
      <c r="BH42" s="156" t="s">
        <v>32</v>
      </c>
      <c r="BI42" s="235">
        <f t="shared" si="37"/>
        <v>0</v>
      </c>
      <c r="BJ42" s="327">
        <f t="shared" si="16"/>
        <v>0</v>
      </c>
      <c r="BK42" s="324"/>
      <c r="BL42" s="361">
        <f t="shared" si="17"/>
        <v>0</v>
      </c>
      <c r="BM42" s="399"/>
      <c r="BN42" s="323">
        <f t="shared" si="38"/>
        <v>0</v>
      </c>
      <c r="BO42" s="329"/>
      <c r="BP42" s="364">
        <f t="shared" si="18"/>
        <v>0</v>
      </c>
      <c r="BQ42" s="365"/>
      <c r="BR42" s="365"/>
      <c r="BS42" s="363"/>
      <c r="BT42" s="327">
        <f t="shared" si="19"/>
        <v>0</v>
      </c>
      <c r="BU42" s="328"/>
      <c r="BV42" s="329"/>
      <c r="BW42" s="327">
        <f t="shared" si="39"/>
        <v>0</v>
      </c>
      <c r="BX42" s="329"/>
    </row>
    <row r="43" spans="1:77" s="19" customFormat="1" ht="20.25" customHeight="1" thickBot="1" x14ac:dyDescent="0.2">
      <c r="C43" s="452" t="s">
        <v>21</v>
      </c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3"/>
      <c r="V43" s="43"/>
      <c r="W43" s="488" t="str">
        <f>IF((SUM(W36:X42)=0),"0",SUM(W36:X42))</f>
        <v>0</v>
      </c>
      <c r="X43" s="488">
        <f>SUM(X36:X42)</f>
        <v>0</v>
      </c>
      <c r="Y43" s="478" t="str">
        <f>IF((SUM(Y36:Z42)=0),"0",SUM(Y36:Z42))</f>
        <v>0</v>
      </c>
      <c r="Z43" s="479"/>
      <c r="AA43" s="478" t="str">
        <f>IF((SUM(AA36:AB42)=0),"0",SUM(AA36:AB42))</f>
        <v>0</v>
      </c>
      <c r="AB43" s="486"/>
      <c r="AC43" s="478" t="str">
        <f>IF((SUM(AC36:AF42)=0),"0",SUM(AC36:AF42))</f>
        <v>0</v>
      </c>
      <c r="AD43" s="486"/>
      <c r="AE43" s="486"/>
      <c r="AF43" s="479"/>
      <c r="AG43" s="478" t="str">
        <f>IF((SUM(AG36:AI42)=0),"0",SUM(AG36:AI42))</f>
        <v>0</v>
      </c>
      <c r="AH43" s="486"/>
      <c r="AI43" s="479"/>
      <c r="AJ43" s="478" t="str">
        <f>IF((SUM(AJ36:AJ42)=0),"0",SUM(AJ36:AJ42))</f>
        <v>0</v>
      </c>
      <c r="AK43" s="479"/>
      <c r="AN43" s="132"/>
      <c r="AO43" s="132"/>
      <c r="AP43" s="367" t="s">
        <v>21</v>
      </c>
      <c r="AQ43" s="368"/>
      <c r="AR43" s="368"/>
      <c r="AS43" s="368"/>
      <c r="AT43" s="368"/>
      <c r="AU43" s="368"/>
      <c r="AV43" s="368"/>
      <c r="AW43" s="368"/>
      <c r="AX43" s="368"/>
      <c r="AY43" s="368"/>
      <c r="AZ43" s="368"/>
      <c r="BA43" s="368"/>
      <c r="BB43" s="368"/>
      <c r="BC43" s="368"/>
      <c r="BD43" s="368"/>
      <c r="BE43" s="368"/>
      <c r="BF43" s="368"/>
      <c r="BG43" s="368"/>
      <c r="BH43" s="163"/>
      <c r="BI43" s="233"/>
      <c r="BJ43" s="333">
        <f>IF((SUM(BJ36:BK42)=0),"0",SUM(BJ36:BK42))</f>
        <v>1140</v>
      </c>
      <c r="BK43" s="333">
        <f>SUM(BK36:BK42)</f>
        <v>0</v>
      </c>
      <c r="BL43" s="334">
        <f>IF((SUM(BL36:BM42)=0),"0",SUM(BL36:BM42))</f>
        <v>5169045</v>
      </c>
      <c r="BM43" s="335"/>
      <c r="BN43" s="334" t="str">
        <f>IF((SUM(BN36:BO42)=0),"0",SUM(BN36:BO42))</f>
        <v>0</v>
      </c>
      <c r="BO43" s="336"/>
      <c r="BP43" s="334">
        <f>IF((SUM(BP36:BS42)=0),"0",SUM(BP36:BS42))</f>
        <v>5169045</v>
      </c>
      <c r="BQ43" s="336"/>
      <c r="BR43" s="336"/>
      <c r="BS43" s="335"/>
      <c r="BT43" s="334">
        <f>IF((SUM(BT36:BV42)=0),"0",SUM(BT36:BV42))</f>
        <v>516904</v>
      </c>
      <c r="BU43" s="336"/>
      <c r="BV43" s="335"/>
      <c r="BW43" s="334">
        <f>IF((SUM(BW36:BW42)=0),"0",SUM(BW36:BW42))</f>
        <v>5685949</v>
      </c>
      <c r="BX43" s="335"/>
    </row>
    <row r="44" spans="1:77" ht="28.5" hidden="1" customHeight="1" x14ac:dyDescent="0.15"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</row>
    <row r="45" spans="1:77" s="19" customFormat="1" ht="12.75" customHeight="1" x14ac:dyDescent="0.15">
      <c r="C45" s="58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N45" s="132"/>
      <c r="AO45" s="132"/>
      <c r="AP45" s="176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7"/>
      <c r="BD45" s="177"/>
      <c r="BE45" s="177"/>
      <c r="BF45" s="177"/>
      <c r="BG45" s="177"/>
      <c r="BH45" s="177"/>
      <c r="BI45" s="177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8"/>
    </row>
    <row r="46" spans="1:77" ht="21" customHeight="1" x14ac:dyDescent="0.2">
      <c r="I46" s="102"/>
      <c r="J46" s="103"/>
      <c r="AJ46" s="118" t="s">
        <v>123</v>
      </c>
      <c r="AK46" s="104"/>
      <c r="AN46" s="127"/>
      <c r="AO46" s="127"/>
      <c r="AP46" s="127"/>
      <c r="AQ46" s="127"/>
      <c r="AR46" s="127"/>
      <c r="AS46" s="127"/>
      <c r="AT46" s="127"/>
      <c r="AU46" s="127"/>
      <c r="AV46" s="179"/>
      <c r="AW46" s="180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81" t="s">
        <v>123</v>
      </c>
      <c r="BX46" s="182"/>
    </row>
    <row r="47" spans="1:77" s="77" customFormat="1" ht="24.75" thickBot="1" x14ac:dyDescent="0.3">
      <c r="A47" s="77" t="s">
        <v>27</v>
      </c>
      <c r="B47" s="272" t="s">
        <v>0</v>
      </c>
      <c r="AN47" s="184" t="s">
        <v>27</v>
      </c>
      <c r="AO47" s="183" t="s">
        <v>0</v>
      </c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</row>
    <row r="48" spans="1:77" s="1" customFormat="1" ht="9" customHeight="1" thickBot="1" x14ac:dyDescent="0.2">
      <c r="B48" s="10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19"/>
      <c r="U48" s="19"/>
      <c r="V48" s="19"/>
      <c r="W48" s="17"/>
      <c r="X48" s="2"/>
      <c r="Y48" s="2"/>
      <c r="AA48" s="500" t="s">
        <v>124</v>
      </c>
      <c r="AB48" s="501"/>
      <c r="AC48" s="501"/>
      <c r="AD48" s="501"/>
      <c r="AE48" s="501"/>
      <c r="AF48" s="502"/>
      <c r="AG48" s="500" t="s">
        <v>1</v>
      </c>
      <c r="AH48" s="501"/>
      <c r="AI48" s="501"/>
      <c r="AJ48" s="501"/>
      <c r="AK48" s="502"/>
      <c r="AL48" s="380"/>
      <c r="AM48" s="538"/>
      <c r="AN48" s="187"/>
      <c r="AO48" s="185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32"/>
      <c r="BH48" s="132"/>
      <c r="BI48" s="132"/>
      <c r="BJ48" s="130"/>
      <c r="BK48" s="186"/>
      <c r="BL48" s="186"/>
      <c r="BM48" s="187"/>
      <c r="BN48" s="377" t="s">
        <v>124</v>
      </c>
      <c r="BO48" s="378"/>
      <c r="BP48" s="378"/>
      <c r="BQ48" s="378"/>
      <c r="BR48" s="378"/>
      <c r="BS48" s="379"/>
      <c r="BT48" s="377" t="s">
        <v>1</v>
      </c>
      <c r="BU48" s="378"/>
      <c r="BV48" s="378"/>
      <c r="BW48" s="378"/>
      <c r="BX48" s="379"/>
      <c r="BY48" s="380"/>
    </row>
    <row r="49" spans="2:77" s="2" customFormat="1" ht="18" customHeight="1" thickBot="1" x14ac:dyDescent="0.2">
      <c r="B49" s="120"/>
      <c r="C49" s="565" t="s">
        <v>141</v>
      </c>
      <c r="T49" s="19"/>
      <c r="U49" s="19"/>
      <c r="V49" s="19"/>
      <c r="W49" s="19"/>
      <c r="AA49" s="500"/>
      <c r="AB49" s="501"/>
      <c r="AC49" s="501"/>
      <c r="AD49" s="501"/>
      <c r="AE49" s="501"/>
      <c r="AF49" s="502"/>
      <c r="AG49" s="500"/>
      <c r="AH49" s="501"/>
      <c r="AI49" s="501"/>
      <c r="AJ49" s="501"/>
      <c r="AK49" s="502"/>
      <c r="AL49" s="380"/>
      <c r="AM49" s="538"/>
      <c r="AN49" s="186"/>
      <c r="AO49" s="188"/>
      <c r="AP49" s="566" t="s">
        <v>141</v>
      </c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32"/>
      <c r="BH49" s="132"/>
      <c r="BI49" s="132"/>
      <c r="BJ49" s="132"/>
      <c r="BK49" s="186"/>
      <c r="BL49" s="186"/>
      <c r="BM49" s="186"/>
      <c r="BN49" s="377"/>
      <c r="BO49" s="378"/>
      <c r="BP49" s="378"/>
      <c r="BQ49" s="378"/>
      <c r="BR49" s="378"/>
      <c r="BS49" s="379"/>
      <c r="BT49" s="377"/>
      <c r="BU49" s="378"/>
      <c r="BV49" s="378"/>
      <c r="BW49" s="378"/>
      <c r="BX49" s="379"/>
      <c r="BY49" s="380"/>
    </row>
    <row r="50" spans="2:77" s="2" customFormat="1" ht="22.5" customHeight="1" x14ac:dyDescent="0.15">
      <c r="B50" s="121"/>
      <c r="T50" s="19"/>
      <c r="U50" s="19"/>
      <c r="V50" s="19"/>
      <c r="W50" s="19"/>
      <c r="AA50" s="539"/>
      <c r="AB50" s="540"/>
      <c r="AC50" s="540"/>
      <c r="AD50" s="540"/>
      <c r="AE50" s="540"/>
      <c r="AF50" s="541"/>
      <c r="AG50" s="539"/>
      <c r="AH50" s="540"/>
      <c r="AI50" s="540"/>
      <c r="AJ50" s="540"/>
      <c r="AK50" s="541"/>
      <c r="AL50" s="380"/>
      <c r="AM50" s="538"/>
      <c r="AN50" s="186"/>
      <c r="AO50" s="189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32"/>
      <c r="BH50" s="132"/>
      <c r="BI50" s="132"/>
      <c r="BJ50" s="132"/>
      <c r="BK50" s="186"/>
      <c r="BL50" s="186"/>
      <c r="BM50" s="186"/>
      <c r="BN50" s="381" t="str">
        <f>AS4</f>
        <v>株式会社　〇〇</v>
      </c>
      <c r="BO50" s="382"/>
      <c r="BP50" s="382"/>
      <c r="BQ50" s="382"/>
      <c r="BR50" s="382"/>
      <c r="BS50" s="383"/>
      <c r="BT50" s="381" t="str">
        <f>AS6</f>
        <v>△△第一工場、△△第二工場</v>
      </c>
      <c r="BU50" s="382"/>
      <c r="BV50" s="382"/>
      <c r="BW50" s="382"/>
      <c r="BX50" s="383"/>
      <c r="BY50" s="380"/>
    </row>
    <row r="51" spans="2:77" s="2" customFormat="1" ht="22.5" customHeight="1" x14ac:dyDescent="0.15">
      <c r="B51" s="121"/>
      <c r="T51" s="19"/>
      <c r="U51" s="19"/>
      <c r="V51" s="19"/>
      <c r="W51" s="19"/>
      <c r="AA51" s="542"/>
      <c r="AB51" s="543"/>
      <c r="AC51" s="543"/>
      <c r="AD51" s="543"/>
      <c r="AE51" s="543"/>
      <c r="AF51" s="544"/>
      <c r="AG51" s="542"/>
      <c r="AH51" s="543"/>
      <c r="AI51" s="543"/>
      <c r="AJ51" s="543"/>
      <c r="AK51" s="544"/>
      <c r="AL51" s="380"/>
      <c r="AM51" s="538"/>
      <c r="AN51" s="186"/>
      <c r="AO51" s="189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32"/>
      <c r="BH51" s="132"/>
      <c r="BI51" s="132"/>
      <c r="BJ51" s="132"/>
      <c r="BK51" s="186"/>
      <c r="BL51" s="186"/>
      <c r="BM51" s="186"/>
      <c r="BN51" s="384"/>
      <c r="BO51" s="385"/>
      <c r="BP51" s="385"/>
      <c r="BQ51" s="385"/>
      <c r="BR51" s="385"/>
      <c r="BS51" s="386"/>
      <c r="BT51" s="384"/>
      <c r="BU51" s="385"/>
      <c r="BV51" s="385"/>
      <c r="BW51" s="385"/>
      <c r="BX51" s="386"/>
      <c r="BY51" s="380"/>
    </row>
    <row r="52" spans="2:77" s="2" customFormat="1" ht="22.5" customHeight="1" x14ac:dyDescent="0.15">
      <c r="B52" s="121"/>
      <c r="T52" s="19"/>
      <c r="U52" s="19"/>
      <c r="V52" s="19"/>
      <c r="W52" s="19"/>
      <c r="AA52" s="542"/>
      <c r="AB52" s="543"/>
      <c r="AC52" s="543"/>
      <c r="AD52" s="543"/>
      <c r="AE52" s="543"/>
      <c r="AF52" s="544"/>
      <c r="AG52" s="542"/>
      <c r="AH52" s="543"/>
      <c r="AI52" s="543"/>
      <c r="AJ52" s="543"/>
      <c r="AK52" s="544"/>
      <c r="AL52" s="79"/>
      <c r="AM52" s="80"/>
      <c r="AN52" s="186"/>
      <c r="AO52" s="189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32"/>
      <c r="BH52" s="132"/>
      <c r="BI52" s="132"/>
      <c r="BJ52" s="132"/>
      <c r="BK52" s="186"/>
      <c r="BL52" s="186"/>
      <c r="BM52" s="186"/>
      <c r="BN52" s="384"/>
      <c r="BO52" s="385"/>
      <c r="BP52" s="385"/>
      <c r="BQ52" s="385"/>
      <c r="BR52" s="385"/>
      <c r="BS52" s="386"/>
      <c r="BT52" s="384"/>
      <c r="BU52" s="385"/>
      <c r="BV52" s="385"/>
      <c r="BW52" s="385"/>
      <c r="BX52" s="386"/>
      <c r="BY52" s="79"/>
    </row>
    <row r="53" spans="2:77" s="2" customFormat="1" ht="22.5" customHeight="1" thickBot="1" x14ac:dyDescent="0.2">
      <c r="B53" s="121"/>
      <c r="T53" s="19"/>
      <c r="U53" s="19"/>
      <c r="V53" s="19"/>
      <c r="W53" s="19"/>
      <c r="AA53" s="545"/>
      <c r="AB53" s="546"/>
      <c r="AC53" s="546"/>
      <c r="AD53" s="546"/>
      <c r="AE53" s="546"/>
      <c r="AF53" s="547"/>
      <c r="AG53" s="545"/>
      <c r="AH53" s="546"/>
      <c r="AI53" s="546"/>
      <c r="AJ53" s="546"/>
      <c r="AK53" s="547"/>
      <c r="AL53" s="79"/>
      <c r="AM53" s="80"/>
      <c r="AN53" s="186"/>
      <c r="AO53" s="189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32"/>
      <c r="BH53" s="132"/>
      <c r="BI53" s="132"/>
      <c r="BJ53" s="132"/>
      <c r="BK53" s="186"/>
      <c r="BL53" s="186"/>
      <c r="BM53" s="186"/>
      <c r="BN53" s="387"/>
      <c r="BO53" s="388"/>
      <c r="BP53" s="388"/>
      <c r="BQ53" s="388"/>
      <c r="BR53" s="388"/>
      <c r="BS53" s="389"/>
      <c r="BT53" s="387"/>
      <c r="BU53" s="388"/>
      <c r="BV53" s="388"/>
      <c r="BW53" s="388"/>
      <c r="BX53" s="389"/>
      <c r="BY53" s="79"/>
    </row>
    <row r="54" spans="2:77" s="2" customFormat="1" ht="22.5" customHeight="1" x14ac:dyDescent="0.15">
      <c r="B54" s="121"/>
      <c r="T54" s="19"/>
      <c r="U54" s="19"/>
      <c r="V54" s="19"/>
      <c r="W54" s="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79"/>
      <c r="AM54" s="80"/>
      <c r="AN54" s="186"/>
      <c r="AO54" s="189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32"/>
      <c r="BH54" s="132"/>
      <c r="BI54" s="132"/>
      <c r="BJ54" s="132"/>
      <c r="BK54" s="186"/>
      <c r="BL54" s="186"/>
      <c r="BM54" s="186"/>
      <c r="BN54" s="187"/>
      <c r="BO54" s="187"/>
      <c r="BP54" s="187"/>
      <c r="BQ54" s="187"/>
      <c r="BR54" s="187"/>
      <c r="BS54" s="187"/>
      <c r="BT54" s="187"/>
      <c r="BU54" s="187"/>
      <c r="BV54" s="187"/>
      <c r="BW54" s="187"/>
      <c r="BX54" s="187"/>
      <c r="BY54" s="79"/>
    </row>
    <row r="55" spans="2:77" s="2" customFormat="1" ht="23.25" customHeight="1" x14ac:dyDescent="0.15">
      <c r="B55" s="125"/>
      <c r="C55" s="126"/>
      <c r="T55" s="19"/>
      <c r="U55" s="19"/>
      <c r="V55" s="19"/>
      <c r="W55" s="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79"/>
      <c r="AM55" s="80"/>
      <c r="AN55" s="186"/>
      <c r="AO55" s="190"/>
      <c r="AP55" s="191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32"/>
      <c r="BH55" s="132"/>
      <c r="BI55" s="132"/>
      <c r="BJ55" s="132"/>
      <c r="BK55" s="186"/>
      <c r="BL55" s="186"/>
      <c r="BM55" s="186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79"/>
    </row>
    <row r="56" spans="2:77" s="1" customFormat="1" ht="6" customHeight="1" x14ac:dyDescent="0.15">
      <c r="B56" s="10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19"/>
      <c r="U56" s="19"/>
      <c r="V56" s="19"/>
      <c r="W56" s="17"/>
      <c r="X56" s="2"/>
      <c r="Y56" s="2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79"/>
      <c r="AM56" s="80"/>
      <c r="AN56" s="187"/>
      <c r="AO56" s="185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32"/>
      <c r="BH56" s="132"/>
      <c r="BI56" s="132"/>
      <c r="BJ56" s="130"/>
      <c r="BK56" s="186"/>
      <c r="BL56" s="186"/>
      <c r="BM56" s="187"/>
      <c r="BN56" s="192"/>
      <c r="BO56" s="192"/>
      <c r="BP56" s="192"/>
      <c r="BQ56" s="192"/>
      <c r="BR56" s="192"/>
      <c r="BS56" s="192"/>
      <c r="BT56" s="192"/>
      <c r="BU56" s="192"/>
      <c r="BV56" s="192"/>
      <c r="BW56" s="192"/>
      <c r="BX56" s="192"/>
      <c r="BY56" s="79"/>
    </row>
    <row r="57" spans="2:77" s="75" customFormat="1" ht="10.5" customHeight="1" thickBot="1" x14ac:dyDescent="0.2">
      <c r="C57" s="8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82"/>
      <c r="R57" s="2"/>
      <c r="S57" s="19"/>
      <c r="T57" s="19"/>
      <c r="U57" s="19"/>
      <c r="V57" s="19"/>
      <c r="W57" s="2"/>
      <c r="X57" s="2"/>
      <c r="Y57" s="2"/>
      <c r="AK57" s="3"/>
      <c r="AL57" s="79"/>
      <c r="AM57" s="80"/>
      <c r="AN57" s="195"/>
      <c r="AO57" s="195"/>
      <c r="AP57" s="193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96"/>
      <c r="BE57" s="186"/>
      <c r="BF57" s="132"/>
      <c r="BG57" s="132"/>
      <c r="BH57" s="132"/>
      <c r="BI57" s="132"/>
      <c r="BJ57" s="186"/>
      <c r="BK57" s="186"/>
      <c r="BL57" s="186"/>
      <c r="BM57" s="195"/>
      <c r="BN57" s="195"/>
      <c r="BO57" s="195"/>
      <c r="BP57" s="195"/>
      <c r="BQ57" s="195"/>
      <c r="BR57" s="195"/>
      <c r="BS57" s="195"/>
      <c r="BT57" s="195"/>
      <c r="BU57" s="195"/>
      <c r="BV57" s="195"/>
      <c r="BW57" s="195"/>
      <c r="BX57" s="194"/>
      <c r="BY57" s="79"/>
    </row>
    <row r="58" spans="2:77" s="17" customFormat="1" ht="21.75" customHeight="1" thickBot="1" x14ac:dyDescent="0.2">
      <c r="C58" s="19" t="s">
        <v>2</v>
      </c>
      <c r="D58" s="18"/>
      <c r="E58" s="18"/>
      <c r="F58" s="505" t="str">
        <f>IF(G9=0,"",G9)</f>
        <v/>
      </c>
      <c r="G58" s="506"/>
      <c r="H58" s="506"/>
      <c r="I58" s="506"/>
      <c r="J58" s="506"/>
      <c r="K58" s="506"/>
      <c r="L58" s="506"/>
      <c r="M58" s="507"/>
      <c r="N58" s="505" t="str">
        <f>IF(G21=0,"",G21)</f>
        <v/>
      </c>
      <c r="O58" s="506"/>
      <c r="P58" s="506"/>
      <c r="Q58" s="506"/>
      <c r="R58" s="506"/>
      <c r="S58" s="506"/>
      <c r="T58" s="506"/>
      <c r="U58" s="507"/>
      <c r="V58" s="508"/>
      <c r="W58" s="509"/>
      <c r="X58" s="509"/>
      <c r="Y58" s="509"/>
      <c r="Z58" s="510"/>
      <c r="AA58" s="511"/>
      <c r="AB58" s="512"/>
      <c r="AC58" s="512"/>
      <c r="AD58" s="512"/>
      <c r="AE58" s="512"/>
      <c r="AF58" s="513"/>
      <c r="AG58" s="511"/>
      <c r="AH58" s="512"/>
      <c r="AI58" s="512"/>
      <c r="AJ58" s="512"/>
      <c r="AK58" s="513"/>
      <c r="AL58" s="106"/>
      <c r="AN58" s="130"/>
      <c r="AO58" s="130"/>
      <c r="AP58" s="132" t="s">
        <v>2</v>
      </c>
      <c r="AQ58" s="131"/>
      <c r="AR58" s="131"/>
      <c r="AS58" s="390" t="str">
        <f>IF(AT9=0,"",AT9)</f>
        <v>高圧電力（第一工場）</v>
      </c>
      <c r="AT58" s="391"/>
      <c r="AU58" s="391"/>
      <c r="AV58" s="391"/>
      <c r="AW58" s="391"/>
      <c r="AX58" s="391"/>
      <c r="AY58" s="391"/>
      <c r="AZ58" s="392"/>
      <c r="BA58" s="390" t="str">
        <f>IF(AT21=0,"",AT21)</f>
        <v>高圧電力（第二工場）</v>
      </c>
      <c r="BB58" s="391"/>
      <c r="BC58" s="391"/>
      <c r="BD58" s="391"/>
      <c r="BE58" s="391"/>
      <c r="BF58" s="391"/>
      <c r="BG58" s="391"/>
      <c r="BH58" s="392"/>
      <c r="BI58" s="393"/>
      <c r="BJ58" s="394"/>
      <c r="BK58" s="394"/>
      <c r="BL58" s="394"/>
      <c r="BM58" s="395"/>
      <c r="BN58" s="396"/>
      <c r="BO58" s="397"/>
      <c r="BP58" s="397"/>
      <c r="BQ58" s="397"/>
      <c r="BR58" s="397"/>
      <c r="BS58" s="398"/>
      <c r="BT58" s="396"/>
      <c r="BU58" s="397"/>
      <c r="BV58" s="397"/>
      <c r="BW58" s="397"/>
      <c r="BX58" s="398"/>
      <c r="BY58" s="106"/>
    </row>
    <row r="59" spans="2:77" ht="7.5" customHeight="1" x14ac:dyDescent="0.15">
      <c r="AK59" s="107"/>
      <c r="AL59" s="108"/>
      <c r="AM59" s="108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97"/>
      <c r="BY59" s="108"/>
    </row>
    <row r="60" spans="2:77" ht="11.25" customHeight="1" thickBot="1" x14ac:dyDescent="0.2">
      <c r="D60" s="109" t="s">
        <v>92</v>
      </c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AC60" s="110"/>
      <c r="AD60" s="110"/>
      <c r="AE60" s="110"/>
      <c r="AF60" s="110"/>
      <c r="AG60" s="110"/>
      <c r="AH60" s="110"/>
      <c r="AI60" s="110"/>
      <c r="AK60" s="50"/>
      <c r="AN60" s="127"/>
      <c r="AO60" s="127"/>
      <c r="AP60" s="127"/>
      <c r="AQ60" s="198" t="s">
        <v>27</v>
      </c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27"/>
      <c r="BK60" s="127"/>
      <c r="BL60" s="127"/>
      <c r="BM60" s="127"/>
      <c r="BN60" s="127"/>
      <c r="BO60" s="127"/>
      <c r="BP60" s="199"/>
      <c r="BQ60" s="199"/>
      <c r="BR60" s="199"/>
      <c r="BS60" s="199"/>
      <c r="BT60" s="199"/>
      <c r="BU60" s="199"/>
      <c r="BV60" s="199"/>
      <c r="BW60" s="127"/>
      <c r="BX60" s="200"/>
    </row>
    <row r="61" spans="2:77" s="28" customFormat="1" ht="21.75" customHeight="1" x14ac:dyDescent="0.15">
      <c r="D61" s="29"/>
      <c r="E61" s="429" t="s">
        <v>4</v>
      </c>
      <c r="F61" s="445"/>
      <c r="G61" s="429" t="s">
        <v>5</v>
      </c>
      <c r="H61" s="444"/>
      <c r="I61" s="444"/>
      <c r="J61" s="444"/>
      <c r="K61" s="444"/>
      <c r="L61" s="444"/>
      <c r="M61" s="445"/>
      <c r="N61" s="454" t="s">
        <v>6</v>
      </c>
      <c r="O61" s="455"/>
      <c r="P61" s="456"/>
      <c r="Q61" s="429" t="s">
        <v>126</v>
      </c>
      <c r="R61" s="444"/>
      <c r="S61" s="445"/>
      <c r="T61" s="454" t="s">
        <v>7</v>
      </c>
      <c r="U61" s="455"/>
      <c r="V61" s="456"/>
      <c r="W61" s="429" t="s">
        <v>8</v>
      </c>
      <c r="X61" s="430"/>
      <c r="Y61" s="431" t="s">
        <v>9</v>
      </c>
      <c r="Z61" s="432"/>
      <c r="AA61" s="518" t="s">
        <v>10</v>
      </c>
      <c r="AB61" s="445"/>
      <c r="AC61" s="429" t="s">
        <v>11</v>
      </c>
      <c r="AD61" s="444"/>
      <c r="AE61" s="444"/>
      <c r="AF61" s="445"/>
      <c r="AG61" s="429" t="s">
        <v>12</v>
      </c>
      <c r="AH61" s="444"/>
      <c r="AI61" s="445"/>
      <c r="AJ61" s="429" t="s">
        <v>13</v>
      </c>
      <c r="AK61" s="445"/>
      <c r="AN61" s="141"/>
      <c r="AO61" s="141"/>
      <c r="AP61" s="141"/>
      <c r="AQ61" s="142"/>
      <c r="AR61" s="301" t="s">
        <v>4</v>
      </c>
      <c r="AS61" s="302"/>
      <c r="AT61" s="301" t="s">
        <v>5</v>
      </c>
      <c r="AU61" s="303"/>
      <c r="AV61" s="303"/>
      <c r="AW61" s="303"/>
      <c r="AX61" s="303"/>
      <c r="AY61" s="303"/>
      <c r="AZ61" s="302"/>
      <c r="BA61" s="304" t="s">
        <v>6</v>
      </c>
      <c r="BB61" s="305"/>
      <c r="BC61" s="306"/>
      <c r="BD61" s="301" t="s">
        <v>126</v>
      </c>
      <c r="BE61" s="303"/>
      <c r="BF61" s="302"/>
      <c r="BG61" s="304" t="s">
        <v>7</v>
      </c>
      <c r="BH61" s="305"/>
      <c r="BI61" s="306"/>
      <c r="BJ61" s="301" t="s">
        <v>8</v>
      </c>
      <c r="BK61" s="307"/>
      <c r="BL61" s="308" t="s">
        <v>9</v>
      </c>
      <c r="BM61" s="309"/>
      <c r="BN61" s="376" t="s">
        <v>10</v>
      </c>
      <c r="BO61" s="302"/>
      <c r="BP61" s="301" t="s">
        <v>11</v>
      </c>
      <c r="BQ61" s="303"/>
      <c r="BR61" s="303"/>
      <c r="BS61" s="302"/>
      <c r="BT61" s="301" t="s">
        <v>12</v>
      </c>
      <c r="BU61" s="303"/>
      <c r="BV61" s="302"/>
      <c r="BW61" s="301" t="s">
        <v>13</v>
      </c>
      <c r="BX61" s="302"/>
    </row>
    <row r="62" spans="2:77" s="82" customFormat="1" ht="37.5" customHeight="1" x14ac:dyDescent="0.15">
      <c r="C62" s="89" t="s">
        <v>92</v>
      </c>
      <c r="D62" s="90"/>
      <c r="E62" s="91"/>
      <c r="F62" s="92"/>
      <c r="G62" s="91"/>
      <c r="H62" s="92"/>
      <c r="I62" s="92"/>
      <c r="J62" s="92"/>
      <c r="K62" s="92"/>
      <c r="L62" s="92"/>
      <c r="M62" s="93"/>
      <c r="N62" s="426" t="s">
        <v>127</v>
      </c>
      <c r="O62" s="427"/>
      <c r="P62" s="428"/>
      <c r="Q62" s="449" t="s">
        <v>129</v>
      </c>
      <c r="R62" s="450"/>
      <c r="S62" s="451"/>
      <c r="T62" s="94"/>
      <c r="U62" s="95"/>
      <c r="V62" s="96"/>
      <c r="W62" s="503" t="s">
        <v>93</v>
      </c>
      <c r="X62" s="515"/>
      <c r="Y62" s="516" t="s">
        <v>14</v>
      </c>
      <c r="Z62" s="515"/>
      <c r="AA62" s="122" t="s">
        <v>125</v>
      </c>
      <c r="AB62" s="96" t="s">
        <v>94</v>
      </c>
      <c r="AC62" s="503" t="s">
        <v>14</v>
      </c>
      <c r="AD62" s="517"/>
      <c r="AE62" s="517"/>
      <c r="AF62" s="504"/>
      <c r="AG62" s="503" t="s">
        <v>14</v>
      </c>
      <c r="AH62" s="517"/>
      <c r="AI62" s="504"/>
      <c r="AJ62" s="503" t="s">
        <v>14</v>
      </c>
      <c r="AK62" s="504"/>
      <c r="AN62" s="196"/>
      <c r="AO62" s="196"/>
      <c r="AP62" s="201" t="s">
        <v>27</v>
      </c>
      <c r="AQ62" s="202"/>
      <c r="AR62" s="203"/>
      <c r="AS62" s="204"/>
      <c r="AT62" s="203"/>
      <c r="AU62" s="204"/>
      <c r="AV62" s="204"/>
      <c r="AW62" s="204"/>
      <c r="AX62" s="204"/>
      <c r="AY62" s="204"/>
      <c r="AZ62" s="205"/>
      <c r="BA62" s="292" t="s">
        <v>127</v>
      </c>
      <c r="BB62" s="293"/>
      <c r="BC62" s="294"/>
      <c r="BD62" s="373" t="s">
        <v>128</v>
      </c>
      <c r="BE62" s="374"/>
      <c r="BF62" s="375"/>
      <c r="BG62" s="206"/>
      <c r="BH62" s="207"/>
      <c r="BI62" s="152"/>
      <c r="BJ62" s="344" t="s">
        <v>28</v>
      </c>
      <c r="BK62" s="345"/>
      <c r="BL62" s="346" t="s">
        <v>14</v>
      </c>
      <c r="BM62" s="345"/>
      <c r="BN62" s="151" t="s">
        <v>125</v>
      </c>
      <c r="BO62" s="152" t="s">
        <v>77</v>
      </c>
      <c r="BP62" s="344" t="s">
        <v>14</v>
      </c>
      <c r="BQ62" s="348"/>
      <c r="BR62" s="348"/>
      <c r="BS62" s="349"/>
      <c r="BT62" s="344" t="s">
        <v>14</v>
      </c>
      <c r="BU62" s="348"/>
      <c r="BV62" s="349"/>
      <c r="BW62" s="344" t="s">
        <v>14</v>
      </c>
      <c r="BX62" s="349"/>
    </row>
    <row r="63" spans="2:77" s="19" customFormat="1" ht="20.25" customHeight="1" x14ac:dyDescent="0.15">
      <c r="C63" s="489" t="s">
        <v>15</v>
      </c>
      <c r="D63" s="38" t="s">
        <v>95</v>
      </c>
      <c r="E63" s="45">
        <f t="shared" ref="E63:E69" si="55">E36</f>
        <v>0</v>
      </c>
      <c r="F63" s="48" t="s">
        <v>17</v>
      </c>
      <c r="G63" s="45">
        <f t="shared" ref="G63:G69" si="56">G36</f>
        <v>0</v>
      </c>
      <c r="H63" s="61" t="s">
        <v>18</v>
      </c>
      <c r="I63" s="47">
        <f t="shared" ref="I63:I69" si="57">I36</f>
        <v>0</v>
      </c>
      <c r="J63" s="62" t="s">
        <v>19</v>
      </c>
      <c r="K63" s="47">
        <f t="shared" ref="K63:K69" si="58">K36</f>
        <v>0</v>
      </c>
      <c r="L63" s="61" t="s">
        <v>18</v>
      </c>
      <c r="M63" s="47">
        <f t="shared" ref="M63:N69" si="59">M36</f>
        <v>0</v>
      </c>
      <c r="N63" s="46">
        <f t="shared" si="59"/>
        <v>0</v>
      </c>
      <c r="O63" s="63" t="s">
        <v>18</v>
      </c>
      <c r="P63" s="48">
        <f t="shared" ref="P63:Q69" si="60">P36</f>
        <v>0</v>
      </c>
      <c r="Q63" s="47">
        <f t="shared" si="60"/>
        <v>0</v>
      </c>
      <c r="R63" s="63" t="s">
        <v>18</v>
      </c>
      <c r="S63" s="47">
        <f t="shared" ref="S63:T69" si="61">S36</f>
        <v>0</v>
      </c>
      <c r="T63" s="46">
        <f t="shared" si="61"/>
        <v>0</v>
      </c>
      <c r="U63" s="61" t="s">
        <v>18</v>
      </c>
      <c r="V63" s="64">
        <f t="shared" ref="V63:V69" si="62">V36</f>
        <v>0</v>
      </c>
      <c r="W63" s="472" t="str">
        <f t="shared" ref="W63:W69" si="63">IF(W36=0,"",W36)</f>
        <v/>
      </c>
      <c r="X63" s="477"/>
      <c r="Y63" s="476" t="str">
        <f t="shared" ref="Y63:Y69" si="64">IF(Y36=0,"",Y36)</f>
        <v/>
      </c>
      <c r="Z63" s="477"/>
      <c r="AA63" s="476" t="str">
        <f t="shared" ref="AA63:AA68" si="65">IF(AA36=0,"0",AA36)</f>
        <v>0</v>
      </c>
      <c r="AB63" s="474"/>
      <c r="AC63" s="472" t="str">
        <f t="shared" ref="AC63:AC69" si="66">IF(AC36=0,"",AC36)</f>
        <v/>
      </c>
      <c r="AD63" s="473"/>
      <c r="AE63" s="473"/>
      <c r="AF63" s="474"/>
      <c r="AG63" s="474" t="str">
        <f t="shared" ref="AG63:AG69" si="67">IF(AG36=0,"",AG36)</f>
        <v/>
      </c>
      <c r="AH63" s="514"/>
      <c r="AI63" s="514"/>
      <c r="AJ63" s="514" t="str">
        <f t="shared" ref="AJ63:AJ69" si="68">IF(AJ36=0,"",AJ36)</f>
        <v/>
      </c>
      <c r="AK63" s="514"/>
      <c r="AN63" s="132"/>
      <c r="AO63" s="132"/>
      <c r="AP63" s="370" t="s">
        <v>15</v>
      </c>
      <c r="AQ63" s="153" t="s">
        <v>16</v>
      </c>
      <c r="AR63" s="234" t="str">
        <f t="shared" ref="AR63:AR69" si="69">AR36</f>
        <v>R5.9</v>
      </c>
      <c r="AS63" s="235" t="s">
        <v>17</v>
      </c>
      <c r="AT63" s="234">
        <f t="shared" ref="AT63:AT69" si="70">AT36</f>
        <v>9</v>
      </c>
      <c r="AU63" s="167" t="s">
        <v>18</v>
      </c>
      <c r="AV63" s="236">
        <f t="shared" ref="AV63:AV69" si="71">AV36</f>
        <v>1</v>
      </c>
      <c r="AW63" s="169" t="s">
        <v>19</v>
      </c>
      <c r="AX63" s="236">
        <f t="shared" ref="AX63:AX69" si="72">AX36</f>
        <v>9</v>
      </c>
      <c r="AY63" s="167" t="s">
        <v>18</v>
      </c>
      <c r="AZ63" s="236">
        <f t="shared" ref="AZ63:BA69" si="73">AZ36</f>
        <v>30</v>
      </c>
      <c r="BA63" s="237">
        <f t="shared" si="73"/>
        <v>10</v>
      </c>
      <c r="BB63" s="171" t="s">
        <v>18</v>
      </c>
      <c r="BC63" s="235">
        <f t="shared" ref="BC63:BD69" si="74">BC36</f>
        <v>1</v>
      </c>
      <c r="BD63" s="236">
        <f t="shared" si="74"/>
        <v>10</v>
      </c>
      <c r="BE63" s="171" t="s">
        <v>18</v>
      </c>
      <c r="BF63" s="236">
        <f t="shared" ref="BF63:BG69" si="75">BF36</f>
        <v>31</v>
      </c>
      <c r="BG63" s="237">
        <f t="shared" si="75"/>
        <v>10</v>
      </c>
      <c r="BH63" s="167" t="s">
        <v>18</v>
      </c>
      <c r="BI63" s="238">
        <f t="shared" ref="BI63:BI69" si="76">BI36</f>
        <v>31</v>
      </c>
      <c r="BJ63" s="327">
        <f t="shared" ref="BJ63:BJ69" si="77">IF(BJ36=0,"",BJ36)</f>
        <v>190</v>
      </c>
      <c r="BK63" s="324"/>
      <c r="BL63" s="323">
        <f t="shared" ref="BL63:BL69" si="78">IF(BL36=0,"",BL36)</f>
        <v>937988</v>
      </c>
      <c r="BM63" s="324"/>
      <c r="BN63" s="323" t="str">
        <f t="shared" ref="BN63:BN68" si="79">IF(BN36=0,"0",BN36)</f>
        <v>0</v>
      </c>
      <c r="BO63" s="329"/>
      <c r="BP63" s="327">
        <f t="shared" ref="BP63:BP69" si="80">IF(BP36=0,"",BP36)</f>
        <v>937988</v>
      </c>
      <c r="BQ63" s="328"/>
      <c r="BR63" s="328"/>
      <c r="BS63" s="329"/>
      <c r="BT63" s="329">
        <f t="shared" ref="BT63:BT69" si="81">IF(BT36=0,"",BT36)</f>
        <v>93799</v>
      </c>
      <c r="BU63" s="369"/>
      <c r="BV63" s="369"/>
      <c r="BW63" s="369">
        <f t="shared" ref="BW63:BW69" si="82">IF(BW36=0,"",BW36)</f>
        <v>1031787</v>
      </c>
      <c r="BX63" s="369"/>
    </row>
    <row r="64" spans="2:77" s="19" customFormat="1" ht="20.25" customHeight="1" x14ac:dyDescent="0.15">
      <c r="C64" s="490"/>
      <c r="D64" s="38" t="s">
        <v>96</v>
      </c>
      <c r="E64" s="45">
        <f t="shared" si="55"/>
        <v>0</v>
      </c>
      <c r="F64" s="47" t="s">
        <v>20</v>
      </c>
      <c r="G64" s="45">
        <f t="shared" si="56"/>
        <v>0</v>
      </c>
      <c r="H64" s="61" t="s">
        <v>18</v>
      </c>
      <c r="I64" s="47">
        <f t="shared" si="57"/>
        <v>0</v>
      </c>
      <c r="J64" s="62" t="s">
        <v>19</v>
      </c>
      <c r="K64" s="47">
        <f t="shared" si="58"/>
        <v>0</v>
      </c>
      <c r="L64" s="61" t="s">
        <v>18</v>
      </c>
      <c r="M64" s="47">
        <f t="shared" si="59"/>
        <v>0</v>
      </c>
      <c r="N64" s="46">
        <f t="shared" si="59"/>
        <v>0</v>
      </c>
      <c r="O64" s="61" t="s">
        <v>18</v>
      </c>
      <c r="P64" s="48">
        <f t="shared" si="60"/>
        <v>0</v>
      </c>
      <c r="Q64" s="47">
        <f t="shared" si="60"/>
        <v>0</v>
      </c>
      <c r="R64" s="61" t="s">
        <v>18</v>
      </c>
      <c r="S64" s="47">
        <f t="shared" si="61"/>
        <v>0</v>
      </c>
      <c r="T64" s="46">
        <f t="shared" si="61"/>
        <v>0</v>
      </c>
      <c r="U64" s="61" t="s">
        <v>18</v>
      </c>
      <c r="V64" s="64">
        <f t="shared" si="62"/>
        <v>0</v>
      </c>
      <c r="W64" s="472" t="str">
        <f t="shared" si="63"/>
        <v/>
      </c>
      <c r="X64" s="477"/>
      <c r="Y64" s="476" t="str">
        <f t="shared" si="64"/>
        <v/>
      </c>
      <c r="Z64" s="477"/>
      <c r="AA64" s="476" t="str">
        <f t="shared" si="65"/>
        <v>0</v>
      </c>
      <c r="AB64" s="474"/>
      <c r="AC64" s="472" t="str">
        <f t="shared" si="66"/>
        <v/>
      </c>
      <c r="AD64" s="473"/>
      <c r="AE64" s="473"/>
      <c r="AF64" s="474"/>
      <c r="AG64" s="474" t="str">
        <f t="shared" si="67"/>
        <v/>
      </c>
      <c r="AH64" s="514"/>
      <c r="AI64" s="514"/>
      <c r="AJ64" s="514" t="str">
        <f t="shared" si="68"/>
        <v/>
      </c>
      <c r="AK64" s="514"/>
      <c r="AN64" s="132"/>
      <c r="AO64" s="132"/>
      <c r="AP64" s="371"/>
      <c r="AQ64" s="153" t="s">
        <v>30</v>
      </c>
      <c r="AR64" s="234">
        <f t="shared" si="69"/>
        <v>10</v>
      </c>
      <c r="AS64" s="236" t="s">
        <v>20</v>
      </c>
      <c r="AT64" s="234">
        <f t="shared" si="70"/>
        <v>10</v>
      </c>
      <c r="AU64" s="167" t="s">
        <v>18</v>
      </c>
      <c r="AV64" s="236">
        <f t="shared" si="71"/>
        <v>1</v>
      </c>
      <c r="AW64" s="169" t="s">
        <v>19</v>
      </c>
      <c r="AX64" s="236">
        <f t="shared" si="72"/>
        <v>10</v>
      </c>
      <c r="AY64" s="167" t="s">
        <v>18</v>
      </c>
      <c r="AZ64" s="236">
        <f t="shared" si="73"/>
        <v>31</v>
      </c>
      <c r="BA64" s="237">
        <f t="shared" si="73"/>
        <v>11</v>
      </c>
      <c r="BB64" s="167" t="s">
        <v>18</v>
      </c>
      <c r="BC64" s="235">
        <f t="shared" si="74"/>
        <v>1</v>
      </c>
      <c r="BD64" s="236">
        <f t="shared" si="74"/>
        <v>11</v>
      </c>
      <c r="BE64" s="167" t="s">
        <v>18</v>
      </c>
      <c r="BF64" s="236">
        <f t="shared" si="75"/>
        <v>30</v>
      </c>
      <c r="BG64" s="237">
        <f t="shared" si="75"/>
        <v>11</v>
      </c>
      <c r="BH64" s="167" t="s">
        <v>18</v>
      </c>
      <c r="BI64" s="238">
        <f t="shared" si="76"/>
        <v>30</v>
      </c>
      <c r="BJ64" s="327">
        <f t="shared" si="77"/>
        <v>190</v>
      </c>
      <c r="BK64" s="324"/>
      <c r="BL64" s="323">
        <f t="shared" si="78"/>
        <v>883580</v>
      </c>
      <c r="BM64" s="324"/>
      <c r="BN64" s="323" t="str">
        <f t="shared" si="79"/>
        <v>0</v>
      </c>
      <c r="BO64" s="329"/>
      <c r="BP64" s="327">
        <f t="shared" si="80"/>
        <v>883580</v>
      </c>
      <c r="BQ64" s="328"/>
      <c r="BR64" s="328"/>
      <c r="BS64" s="329"/>
      <c r="BT64" s="329">
        <f t="shared" si="81"/>
        <v>88358</v>
      </c>
      <c r="BU64" s="369"/>
      <c r="BV64" s="369"/>
      <c r="BW64" s="369">
        <f t="shared" si="82"/>
        <v>971938</v>
      </c>
      <c r="BX64" s="369"/>
    </row>
    <row r="65" spans="1:76" s="19" customFormat="1" ht="20.25" customHeight="1" x14ac:dyDescent="0.15">
      <c r="C65" s="490"/>
      <c r="D65" s="38" t="s">
        <v>97</v>
      </c>
      <c r="E65" s="45">
        <f t="shared" si="55"/>
        <v>0</v>
      </c>
      <c r="F65" s="47" t="s">
        <v>20</v>
      </c>
      <c r="G65" s="45">
        <f t="shared" si="56"/>
        <v>0</v>
      </c>
      <c r="H65" s="61" t="s">
        <v>98</v>
      </c>
      <c r="I65" s="47">
        <f t="shared" si="57"/>
        <v>0</v>
      </c>
      <c r="J65" s="62" t="s">
        <v>99</v>
      </c>
      <c r="K65" s="47">
        <f t="shared" si="58"/>
        <v>0</v>
      </c>
      <c r="L65" s="61" t="s">
        <v>98</v>
      </c>
      <c r="M65" s="47">
        <f t="shared" si="59"/>
        <v>0</v>
      </c>
      <c r="N65" s="46">
        <f t="shared" si="59"/>
        <v>0</v>
      </c>
      <c r="O65" s="61" t="s">
        <v>98</v>
      </c>
      <c r="P65" s="48">
        <f t="shared" si="60"/>
        <v>0</v>
      </c>
      <c r="Q65" s="47">
        <f t="shared" si="60"/>
        <v>0</v>
      </c>
      <c r="R65" s="61" t="s">
        <v>98</v>
      </c>
      <c r="S65" s="47">
        <f t="shared" si="61"/>
        <v>0</v>
      </c>
      <c r="T65" s="46">
        <f t="shared" si="61"/>
        <v>0</v>
      </c>
      <c r="U65" s="61" t="s">
        <v>98</v>
      </c>
      <c r="V65" s="64">
        <f t="shared" si="62"/>
        <v>0</v>
      </c>
      <c r="W65" s="472" t="str">
        <f t="shared" si="63"/>
        <v/>
      </c>
      <c r="X65" s="477"/>
      <c r="Y65" s="476" t="str">
        <f t="shared" si="64"/>
        <v/>
      </c>
      <c r="Z65" s="477"/>
      <c r="AA65" s="476" t="str">
        <f t="shared" si="65"/>
        <v>0</v>
      </c>
      <c r="AB65" s="474"/>
      <c r="AC65" s="472" t="str">
        <f t="shared" si="66"/>
        <v/>
      </c>
      <c r="AD65" s="473"/>
      <c r="AE65" s="473"/>
      <c r="AF65" s="474"/>
      <c r="AG65" s="474" t="str">
        <f t="shared" si="67"/>
        <v/>
      </c>
      <c r="AH65" s="514"/>
      <c r="AI65" s="514"/>
      <c r="AJ65" s="514" t="str">
        <f t="shared" si="68"/>
        <v/>
      </c>
      <c r="AK65" s="514"/>
      <c r="AN65" s="132"/>
      <c r="AO65" s="132"/>
      <c r="AP65" s="371"/>
      <c r="AQ65" s="153" t="s">
        <v>31</v>
      </c>
      <c r="AR65" s="234">
        <f t="shared" si="69"/>
        <v>11</v>
      </c>
      <c r="AS65" s="236" t="s">
        <v>20</v>
      </c>
      <c r="AT65" s="234">
        <f t="shared" si="70"/>
        <v>11</v>
      </c>
      <c r="AU65" s="167" t="s">
        <v>32</v>
      </c>
      <c r="AV65" s="236">
        <f t="shared" si="71"/>
        <v>1</v>
      </c>
      <c r="AW65" s="169" t="s">
        <v>33</v>
      </c>
      <c r="AX65" s="236">
        <f t="shared" si="72"/>
        <v>11</v>
      </c>
      <c r="AY65" s="167" t="s">
        <v>32</v>
      </c>
      <c r="AZ65" s="236">
        <f t="shared" si="73"/>
        <v>30</v>
      </c>
      <c r="BA65" s="237">
        <f t="shared" si="73"/>
        <v>12</v>
      </c>
      <c r="BB65" s="167" t="s">
        <v>32</v>
      </c>
      <c r="BC65" s="235">
        <f t="shared" si="74"/>
        <v>1</v>
      </c>
      <c r="BD65" s="236">
        <f t="shared" si="74"/>
        <v>12</v>
      </c>
      <c r="BE65" s="167" t="s">
        <v>32</v>
      </c>
      <c r="BF65" s="236">
        <f t="shared" si="75"/>
        <v>31</v>
      </c>
      <c r="BG65" s="237">
        <f t="shared" si="75"/>
        <v>12</v>
      </c>
      <c r="BH65" s="167" t="s">
        <v>32</v>
      </c>
      <c r="BI65" s="238">
        <f t="shared" si="76"/>
        <v>30</v>
      </c>
      <c r="BJ65" s="327">
        <f t="shared" si="77"/>
        <v>190</v>
      </c>
      <c r="BK65" s="324"/>
      <c r="BL65" s="323">
        <f t="shared" si="78"/>
        <v>810715</v>
      </c>
      <c r="BM65" s="324"/>
      <c r="BN65" s="323" t="str">
        <f t="shared" si="79"/>
        <v>0</v>
      </c>
      <c r="BO65" s="329"/>
      <c r="BP65" s="327">
        <f t="shared" si="80"/>
        <v>810715</v>
      </c>
      <c r="BQ65" s="328"/>
      <c r="BR65" s="328"/>
      <c r="BS65" s="329"/>
      <c r="BT65" s="329">
        <f t="shared" si="81"/>
        <v>81072</v>
      </c>
      <c r="BU65" s="369"/>
      <c r="BV65" s="369"/>
      <c r="BW65" s="369">
        <f t="shared" si="82"/>
        <v>891787</v>
      </c>
      <c r="BX65" s="369"/>
    </row>
    <row r="66" spans="1:76" s="19" customFormat="1" ht="20.25" customHeight="1" x14ac:dyDescent="0.15">
      <c r="C66" s="490"/>
      <c r="D66" s="38" t="s">
        <v>100</v>
      </c>
      <c r="E66" s="45">
        <f t="shared" si="55"/>
        <v>0</v>
      </c>
      <c r="F66" s="47" t="s">
        <v>20</v>
      </c>
      <c r="G66" s="45">
        <f t="shared" si="56"/>
        <v>0</v>
      </c>
      <c r="H66" s="61" t="s">
        <v>98</v>
      </c>
      <c r="I66" s="47">
        <f t="shared" si="57"/>
        <v>0</v>
      </c>
      <c r="J66" s="62" t="s">
        <v>99</v>
      </c>
      <c r="K66" s="47">
        <f t="shared" si="58"/>
        <v>0</v>
      </c>
      <c r="L66" s="61" t="s">
        <v>98</v>
      </c>
      <c r="M66" s="47">
        <f t="shared" si="59"/>
        <v>0</v>
      </c>
      <c r="N66" s="46">
        <f t="shared" si="59"/>
        <v>0</v>
      </c>
      <c r="O66" s="61" t="s">
        <v>98</v>
      </c>
      <c r="P66" s="48">
        <f t="shared" si="60"/>
        <v>0</v>
      </c>
      <c r="Q66" s="47">
        <f t="shared" si="60"/>
        <v>0</v>
      </c>
      <c r="R66" s="61" t="s">
        <v>98</v>
      </c>
      <c r="S66" s="47">
        <f t="shared" si="61"/>
        <v>0</v>
      </c>
      <c r="T66" s="46">
        <f t="shared" si="61"/>
        <v>0</v>
      </c>
      <c r="U66" s="61" t="s">
        <v>98</v>
      </c>
      <c r="V66" s="64">
        <f t="shared" si="62"/>
        <v>0</v>
      </c>
      <c r="W66" s="472" t="str">
        <f t="shared" si="63"/>
        <v/>
      </c>
      <c r="X66" s="477"/>
      <c r="Y66" s="476" t="str">
        <f t="shared" si="64"/>
        <v/>
      </c>
      <c r="Z66" s="477"/>
      <c r="AA66" s="476" t="str">
        <f t="shared" si="65"/>
        <v>0</v>
      </c>
      <c r="AB66" s="474"/>
      <c r="AC66" s="472" t="str">
        <f t="shared" si="66"/>
        <v/>
      </c>
      <c r="AD66" s="473"/>
      <c r="AE66" s="473"/>
      <c r="AF66" s="474"/>
      <c r="AG66" s="474" t="str">
        <f t="shared" si="67"/>
        <v/>
      </c>
      <c r="AH66" s="514"/>
      <c r="AI66" s="514"/>
      <c r="AJ66" s="514" t="str">
        <f t="shared" si="68"/>
        <v/>
      </c>
      <c r="AK66" s="514"/>
      <c r="AN66" s="132"/>
      <c r="AO66" s="132"/>
      <c r="AP66" s="371"/>
      <c r="AQ66" s="153" t="s">
        <v>34</v>
      </c>
      <c r="AR66" s="234">
        <f t="shared" si="69"/>
        <v>12</v>
      </c>
      <c r="AS66" s="236" t="s">
        <v>20</v>
      </c>
      <c r="AT66" s="234">
        <f t="shared" si="70"/>
        <v>12</v>
      </c>
      <c r="AU66" s="167" t="s">
        <v>32</v>
      </c>
      <c r="AV66" s="236">
        <f t="shared" si="71"/>
        <v>1</v>
      </c>
      <c r="AW66" s="169" t="s">
        <v>33</v>
      </c>
      <c r="AX66" s="236">
        <f t="shared" si="72"/>
        <v>12</v>
      </c>
      <c r="AY66" s="167" t="s">
        <v>32</v>
      </c>
      <c r="AZ66" s="236">
        <f t="shared" si="73"/>
        <v>31</v>
      </c>
      <c r="BA66" s="237">
        <f t="shared" si="73"/>
        <v>1</v>
      </c>
      <c r="BB66" s="167" t="s">
        <v>32</v>
      </c>
      <c r="BC66" s="235">
        <f t="shared" si="74"/>
        <v>1</v>
      </c>
      <c r="BD66" s="236">
        <f t="shared" si="74"/>
        <v>1</v>
      </c>
      <c r="BE66" s="167" t="s">
        <v>32</v>
      </c>
      <c r="BF66" s="236">
        <f t="shared" si="75"/>
        <v>31</v>
      </c>
      <c r="BG66" s="237">
        <f t="shared" si="75"/>
        <v>1</v>
      </c>
      <c r="BH66" s="167" t="s">
        <v>32</v>
      </c>
      <c r="BI66" s="238">
        <f t="shared" si="76"/>
        <v>31</v>
      </c>
      <c r="BJ66" s="327">
        <f t="shared" si="77"/>
        <v>190</v>
      </c>
      <c r="BK66" s="324"/>
      <c r="BL66" s="323">
        <f t="shared" si="78"/>
        <v>798837</v>
      </c>
      <c r="BM66" s="324"/>
      <c r="BN66" s="323" t="str">
        <f t="shared" si="79"/>
        <v>0</v>
      </c>
      <c r="BO66" s="329"/>
      <c r="BP66" s="327">
        <f t="shared" si="80"/>
        <v>798837</v>
      </c>
      <c r="BQ66" s="328"/>
      <c r="BR66" s="328"/>
      <c r="BS66" s="329"/>
      <c r="BT66" s="329">
        <f t="shared" si="81"/>
        <v>79884</v>
      </c>
      <c r="BU66" s="369"/>
      <c r="BV66" s="369"/>
      <c r="BW66" s="369">
        <f t="shared" si="82"/>
        <v>878721</v>
      </c>
      <c r="BX66" s="369"/>
    </row>
    <row r="67" spans="1:76" s="19" customFormat="1" ht="20.25" customHeight="1" x14ac:dyDescent="0.15">
      <c r="C67" s="490"/>
      <c r="D67" s="38" t="s">
        <v>101</v>
      </c>
      <c r="E67" s="45">
        <f t="shared" si="55"/>
        <v>0</v>
      </c>
      <c r="F67" s="47" t="s">
        <v>20</v>
      </c>
      <c r="G67" s="45">
        <f t="shared" si="56"/>
        <v>0</v>
      </c>
      <c r="H67" s="61" t="s">
        <v>98</v>
      </c>
      <c r="I67" s="47">
        <f t="shared" si="57"/>
        <v>0</v>
      </c>
      <c r="J67" s="62" t="s">
        <v>99</v>
      </c>
      <c r="K67" s="47">
        <f t="shared" si="58"/>
        <v>0</v>
      </c>
      <c r="L67" s="61" t="s">
        <v>98</v>
      </c>
      <c r="M67" s="47">
        <f t="shared" si="59"/>
        <v>0</v>
      </c>
      <c r="N67" s="46">
        <f t="shared" si="59"/>
        <v>0</v>
      </c>
      <c r="O67" s="61" t="s">
        <v>98</v>
      </c>
      <c r="P67" s="48">
        <f t="shared" si="60"/>
        <v>0</v>
      </c>
      <c r="Q67" s="47">
        <f t="shared" si="60"/>
        <v>0</v>
      </c>
      <c r="R67" s="61" t="s">
        <v>98</v>
      </c>
      <c r="S67" s="47">
        <f t="shared" si="61"/>
        <v>0</v>
      </c>
      <c r="T67" s="46">
        <f t="shared" si="61"/>
        <v>0</v>
      </c>
      <c r="U67" s="61" t="s">
        <v>98</v>
      </c>
      <c r="V67" s="64">
        <f t="shared" si="62"/>
        <v>0</v>
      </c>
      <c r="W67" s="472" t="str">
        <f t="shared" si="63"/>
        <v/>
      </c>
      <c r="X67" s="477"/>
      <c r="Y67" s="476" t="str">
        <f t="shared" si="64"/>
        <v/>
      </c>
      <c r="Z67" s="477"/>
      <c r="AA67" s="476" t="str">
        <f t="shared" si="65"/>
        <v>0</v>
      </c>
      <c r="AB67" s="474"/>
      <c r="AC67" s="472" t="str">
        <f t="shared" si="66"/>
        <v/>
      </c>
      <c r="AD67" s="473"/>
      <c r="AE67" s="473"/>
      <c r="AF67" s="474"/>
      <c r="AG67" s="474" t="str">
        <f t="shared" si="67"/>
        <v/>
      </c>
      <c r="AH67" s="514"/>
      <c r="AI67" s="514"/>
      <c r="AJ67" s="514" t="str">
        <f t="shared" si="68"/>
        <v/>
      </c>
      <c r="AK67" s="514"/>
      <c r="AN67" s="132"/>
      <c r="AO67" s="132"/>
      <c r="AP67" s="371"/>
      <c r="AQ67" s="153" t="s">
        <v>35</v>
      </c>
      <c r="AR67" s="234" t="str">
        <f t="shared" si="69"/>
        <v>R6.1</v>
      </c>
      <c r="AS67" s="236" t="s">
        <v>20</v>
      </c>
      <c r="AT67" s="234">
        <f t="shared" si="70"/>
        <v>1</v>
      </c>
      <c r="AU67" s="167" t="s">
        <v>32</v>
      </c>
      <c r="AV67" s="236">
        <f t="shared" si="71"/>
        <v>1</v>
      </c>
      <c r="AW67" s="169" t="s">
        <v>33</v>
      </c>
      <c r="AX67" s="236">
        <f t="shared" si="72"/>
        <v>1</v>
      </c>
      <c r="AY67" s="167" t="s">
        <v>32</v>
      </c>
      <c r="AZ67" s="236">
        <f t="shared" si="73"/>
        <v>31</v>
      </c>
      <c r="BA67" s="237">
        <f t="shared" si="73"/>
        <v>2</v>
      </c>
      <c r="BB67" s="167" t="s">
        <v>32</v>
      </c>
      <c r="BC67" s="235">
        <f t="shared" si="74"/>
        <v>1</v>
      </c>
      <c r="BD67" s="236">
        <f t="shared" si="74"/>
        <v>2</v>
      </c>
      <c r="BE67" s="167" t="s">
        <v>32</v>
      </c>
      <c r="BF67" s="236">
        <f t="shared" si="75"/>
        <v>29</v>
      </c>
      <c r="BG67" s="237">
        <f t="shared" si="75"/>
        <v>2</v>
      </c>
      <c r="BH67" s="167" t="s">
        <v>32</v>
      </c>
      <c r="BI67" s="238">
        <f t="shared" si="76"/>
        <v>29</v>
      </c>
      <c r="BJ67" s="327">
        <f t="shared" si="77"/>
        <v>190</v>
      </c>
      <c r="BK67" s="324"/>
      <c r="BL67" s="323">
        <f t="shared" si="78"/>
        <v>880981</v>
      </c>
      <c r="BM67" s="324"/>
      <c r="BN67" s="323" t="str">
        <f t="shared" si="79"/>
        <v>0</v>
      </c>
      <c r="BO67" s="329"/>
      <c r="BP67" s="327">
        <f t="shared" si="80"/>
        <v>880981</v>
      </c>
      <c r="BQ67" s="328"/>
      <c r="BR67" s="328"/>
      <c r="BS67" s="329"/>
      <c r="BT67" s="329">
        <f t="shared" si="81"/>
        <v>88097</v>
      </c>
      <c r="BU67" s="369"/>
      <c r="BV67" s="369"/>
      <c r="BW67" s="369">
        <f t="shared" si="82"/>
        <v>969078</v>
      </c>
      <c r="BX67" s="369"/>
    </row>
    <row r="68" spans="1:76" s="19" customFormat="1" ht="20.25" customHeight="1" x14ac:dyDescent="0.15">
      <c r="C68" s="490"/>
      <c r="D68" s="38" t="s">
        <v>102</v>
      </c>
      <c r="E68" s="45">
        <f t="shared" si="55"/>
        <v>0</v>
      </c>
      <c r="F68" s="47" t="s">
        <v>20</v>
      </c>
      <c r="G68" s="45">
        <f t="shared" si="56"/>
        <v>0</v>
      </c>
      <c r="H68" s="61" t="s">
        <v>98</v>
      </c>
      <c r="I68" s="47">
        <f t="shared" si="57"/>
        <v>0</v>
      </c>
      <c r="J68" s="62" t="s">
        <v>99</v>
      </c>
      <c r="K68" s="47">
        <f t="shared" si="58"/>
        <v>0</v>
      </c>
      <c r="L68" s="61" t="s">
        <v>98</v>
      </c>
      <c r="M68" s="47">
        <f t="shared" si="59"/>
        <v>0</v>
      </c>
      <c r="N68" s="46">
        <f t="shared" si="59"/>
        <v>0</v>
      </c>
      <c r="O68" s="61" t="s">
        <v>98</v>
      </c>
      <c r="P68" s="48">
        <f t="shared" si="60"/>
        <v>0</v>
      </c>
      <c r="Q68" s="47">
        <f t="shared" si="60"/>
        <v>0</v>
      </c>
      <c r="R68" s="61" t="s">
        <v>98</v>
      </c>
      <c r="S68" s="47">
        <f t="shared" si="61"/>
        <v>0</v>
      </c>
      <c r="T68" s="46">
        <f t="shared" si="61"/>
        <v>0</v>
      </c>
      <c r="U68" s="61" t="s">
        <v>98</v>
      </c>
      <c r="V68" s="47">
        <f t="shared" si="62"/>
        <v>0</v>
      </c>
      <c r="W68" s="472" t="str">
        <f t="shared" si="63"/>
        <v/>
      </c>
      <c r="X68" s="477"/>
      <c r="Y68" s="476" t="str">
        <f t="shared" si="64"/>
        <v/>
      </c>
      <c r="Z68" s="477"/>
      <c r="AA68" s="476" t="str">
        <f t="shared" si="65"/>
        <v>0</v>
      </c>
      <c r="AB68" s="474"/>
      <c r="AC68" s="472" t="str">
        <f t="shared" si="66"/>
        <v/>
      </c>
      <c r="AD68" s="473"/>
      <c r="AE68" s="473"/>
      <c r="AF68" s="474"/>
      <c r="AG68" s="474" t="str">
        <f t="shared" si="67"/>
        <v/>
      </c>
      <c r="AH68" s="514"/>
      <c r="AI68" s="514"/>
      <c r="AJ68" s="514" t="str">
        <f t="shared" si="68"/>
        <v/>
      </c>
      <c r="AK68" s="514"/>
      <c r="AN68" s="132"/>
      <c r="AO68" s="132"/>
      <c r="AP68" s="371"/>
      <c r="AQ68" s="153" t="s">
        <v>36</v>
      </c>
      <c r="AR68" s="234">
        <f t="shared" si="69"/>
        <v>2</v>
      </c>
      <c r="AS68" s="236" t="s">
        <v>20</v>
      </c>
      <c r="AT68" s="234">
        <f t="shared" si="70"/>
        <v>2</v>
      </c>
      <c r="AU68" s="167" t="s">
        <v>32</v>
      </c>
      <c r="AV68" s="236">
        <f t="shared" si="71"/>
        <v>1</v>
      </c>
      <c r="AW68" s="169" t="s">
        <v>33</v>
      </c>
      <c r="AX68" s="236">
        <f t="shared" si="72"/>
        <v>2</v>
      </c>
      <c r="AY68" s="167" t="s">
        <v>32</v>
      </c>
      <c r="AZ68" s="236">
        <f t="shared" si="73"/>
        <v>29</v>
      </c>
      <c r="BA68" s="237">
        <f t="shared" si="73"/>
        <v>3</v>
      </c>
      <c r="BB68" s="167" t="s">
        <v>32</v>
      </c>
      <c r="BC68" s="235">
        <f t="shared" si="74"/>
        <v>1</v>
      </c>
      <c r="BD68" s="236">
        <f t="shared" si="74"/>
        <v>3</v>
      </c>
      <c r="BE68" s="167" t="s">
        <v>32</v>
      </c>
      <c r="BF68" s="236">
        <f t="shared" si="75"/>
        <v>31</v>
      </c>
      <c r="BG68" s="237">
        <f t="shared" si="75"/>
        <v>3</v>
      </c>
      <c r="BH68" s="167" t="s">
        <v>32</v>
      </c>
      <c r="BI68" s="236">
        <f t="shared" si="76"/>
        <v>31</v>
      </c>
      <c r="BJ68" s="327">
        <f t="shared" si="77"/>
        <v>190</v>
      </c>
      <c r="BK68" s="324"/>
      <c r="BL68" s="323">
        <f t="shared" si="78"/>
        <v>856944</v>
      </c>
      <c r="BM68" s="324"/>
      <c r="BN68" s="323" t="str">
        <f t="shared" si="79"/>
        <v>0</v>
      </c>
      <c r="BO68" s="329"/>
      <c r="BP68" s="327">
        <f t="shared" si="80"/>
        <v>856944</v>
      </c>
      <c r="BQ68" s="328"/>
      <c r="BR68" s="328"/>
      <c r="BS68" s="329"/>
      <c r="BT68" s="329">
        <f t="shared" si="81"/>
        <v>85694</v>
      </c>
      <c r="BU68" s="369"/>
      <c r="BV68" s="369"/>
      <c r="BW68" s="369">
        <f t="shared" si="82"/>
        <v>942638</v>
      </c>
      <c r="BX68" s="369"/>
    </row>
    <row r="69" spans="1:76" s="19" customFormat="1" ht="20.25" customHeight="1" thickBot="1" x14ac:dyDescent="0.2">
      <c r="C69" s="491"/>
      <c r="D69" s="38" t="s">
        <v>103</v>
      </c>
      <c r="E69" s="45">
        <f t="shared" si="55"/>
        <v>0</v>
      </c>
      <c r="F69" s="47" t="s">
        <v>20</v>
      </c>
      <c r="G69" s="45">
        <f t="shared" si="56"/>
        <v>0</v>
      </c>
      <c r="H69" s="61" t="s">
        <v>98</v>
      </c>
      <c r="I69" s="47">
        <f t="shared" si="57"/>
        <v>0</v>
      </c>
      <c r="J69" s="62" t="s">
        <v>99</v>
      </c>
      <c r="K69" s="47">
        <f t="shared" si="58"/>
        <v>0</v>
      </c>
      <c r="L69" s="61" t="s">
        <v>98</v>
      </c>
      <c r="M69" s="47">
        <f t="shared" si="59"/>
        <v>0</v>
      </c>
      <c r="N69" s="46">
        <f t="shared" si="59"/>
        <v>0</v>
      </c>
      <c r="O69" s="61" t="s">
        <v>98</v>
      </c>
      <c r="P69" s="48">
        <f t="shared" si="60"/>
        <v>0</v>
      </c>
      <c r="Q69" s="47">
        <f t="shared" si="60"/>
        <v>0</v>
      </c>
      <c r="R69" s="61" t="s">
        <v>98</v>
      </c>
      <c r="S69" s="47">
        <f t="shared" si="61"/>
        <v>0</v>
      </c>
      <c r="T69" s="46">
        <f t="shared" si="61"/>
        <v>0</v>
      </c>
      <c r="U69" s="61" t="s">
        <v>98</v>
      </c>
      <c r="V69" s="47">
        <f t="shared" si="62"/>
        <v>0</v>
      </c>
      <c r="W69" s="472" t="str">
        <f t="shared" si="63"/>
        <v/>
      </c>
      <c r="X69" s="477"/>
      <c r="Y69" s="498" t="str">
        <f t="shared" si="64"/>
        <v/>
      </c>
      <c r="Z69" s="519"/>
      <c r="AA69" s="498" t="str">
        <f>IF(AA42=0,"",AA42)</f>
        <v/>
      </c>
      <c r="AB69" s="497"/>
      <c r="AC69" s="495" t="str">
        <f t="shared" si="66"/>
        <v/>
      </c>
      <c r="AD69" s="496"/>
      <c r="AE69" s="496"/>
      <c r="AF69" s="497"/>
      <c r="AG69" s="497" t="str">
        <f t="shared" si="67"/>
        <v/>
      </c>
      <c r="AH69" s="520"/>
      <c r="AI69" s="520"/>
      <c r="AJ69" s="520" t="str">
        <f t="shared" si="68"/>
        <v/>
      </c>
      <c r="AK69" s="520"/>
      <c r="AN69" s="132"/>
      <c r="AO69" s="132"/>
      <c r="AP69" s="372"/>
      <c r="AQ69" s="153" t="s">
        <v>37</v>
      </c>
      <c r="AR69" s="234">
        <f t="shared" si="69"/>
        <v>0</v>
      </c>
      <c r="AS69" s="215" t="s">
        <v>17</v>
      </c>
      <c r="AT69" s="165">
        <f t="shared" si="70"/>
        <v>0</v>
      </c>
      <c r="AU69" s="167" t="s">
        <v>32</v>
      </c>
      <c r="AV69" s="168">
        <f t="shared" si="71"/>
        <v>0</v>
      </c>
      <c r="AW69" s="169" t="s">
        <v>33</v>
      </c>
      <c r="AX69" s="168">
        <f t="shared" si="72"/>
        <v>0</v>
      </c>
      <c r="AY69" s="167" t="s">
        <v>32</v>
      </c>
      <c r="AZ69" s="168">
        <f t="shared" si="73"/>
        <v>0</v>
      </c>
      <c r="BA69" s="170">
        <f t="shared" si="73"/>
        <v>0</v>
      </c>
      <c r="BB69" s="167" t="s">
        <v>32</v>
      </c>
      <c r="BC69" s="166">
        <f t="shared" si="74"/>
        <v>0</v>
      </c>
      <c r="BD69" s="168">
        <f t="shared" si="74"/>
        <v>0</v>
      </c>
      <c r="BE69" s="167" t="s">
        <v>32</v>
      </c>
      <c r="BF69" s="168">
        <f t="shared" si="75"/>
        <v>0</v>
      </c>
      <c r="BG69" s="170">
        <f t="shared" si="75"/>
        <v>0</v>
      </c>
      <c r="BH69" s="167" t="s">
        <v>32</v>
      </c>
      <c r="BI69" s="236">
        <f t="shared" si="76"/>
        <v>0</v>
      </c>
      <c r="BJ69" s="327" t="str">
        <f t="shared" si="77"/>
        <v/>
      </c>
      <c r="BK69" s="324"/>
      <c r="BL69" s="361" t="str">
        <f t="shared" si="78"/>
        <v/>
      </c>
      <c r="BM69" s="362"/>
      <c r="BN69" s="361" t="str">
        <f>IF(BN42=0,"",BN42)</f>
        <v/>
      </c>
      <c r="BO69" s="363"/>
      <c r="BP69" s="364" t="str">
        <f t="shared" si="80"/>
        <v/>
      </c>
      <c r="BQ69" s="365"/>
      <c r="BR69" s="365"/>
      <c r="BS69" s="363"/>
      <c r="BT69" s="363" t="str">
        <f t="shared" si="81"/>
        <v/>
      </c>
      <c r="BU69" s="366"/>
      <c r="BV69" s="366"/>
      <c r="BW69" s="366" t="str">
        <f t="shared" si="82"/>
        <v/>
      </c>
      <c r="BX69" s="366"/>
    </row>
    <row r="70" spans="1:76" s="19" customFormat="1" ht="20.25" customHeight="1" thickBot="1" x14ac:dyDescent="0.2">
      <c r="C70" s="452" t="s">
        <v>21</v>
      </c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3"/>
      <c r="V70" s="43"/>
      <c r="W70" s="488" t="str">
        <f>IF((SUM(W63:X69)=0),"0",SUM(W63:X69))</f>
        <v>0</v>
      </c>
      <c r="X70" s="488">
        <f>SUM(X63:X69)</f>
        <v>0</v>
      </c>
      <c r="Y70" s="478" t="str">
        <f>IF((SUM(Y63:Z69)=0),"0",SUM(Y63:Z69))</f>
        <v>0</v>
      </c>
      <c r="Z70" s="479"/>
      <c r="AA70" s="478" t="str">
        <f>IF((SUM(AA63:AB69)=0),"0",SUM(AA63:AB69))</f>
        <v>0</v>
      </c>
      <c r="AB70" s="479"/>
      <c r="AC70" s="478" t="str">
        <f>IF((SUM(AC63:AF69)=0),"0",SUM(AC63:AF69))</f>
        <v>0</v>
      </c>
      <c r="AD70" s="486"/>
      <c r="AE70" s="486"/>
      <c r="AF70" s="479"/>
      <c r="AG70" s="478" t="str">
        <f>IF((SUM(AG63:AI69)=0),"0",SUM(AG63:AI69))</f>
        <v>0</v>
      </c>
      <c r="AH70" s="486"/>
      <c r="AI70" s="479"/>
      <c r="AJ70" s="478" t="str">
        <f>IF((SUM(AJ63:AJ69)=0),"0",SUM(AJ63:AJ69))</f>
        <v>0</v>
      </c>
      <c r="AK70" s="479"/>
      <c r="AN70" s="132"/>
      <c r="AO70" s="132"/>
      <c r="AP70" s="367" t="s">
        <v>21</v>
      </c>
      <c r="AQ70" s="368"/>
      <c r="AR70" s="368"/>
      <c r="AS70" s="368"/>
      <c r="AT70" s="368"/>
      <c r="AU70" s="368"/>
      <c r="AV70" s="368"/>
      <c r="AW70" s="368"/>
      <c r="AX70" s="368"/>
      <c r="AY70" s="368"/>
      <c r="AZ70" s="368"/>
      <c r="BA70" s="368"/>
      <c r="BB70" s="368"/>
      <c r="BC70" s="368"/>
      <c r="BD70" s="368"/>
      <c r="BE70" s="368"/>
      <c r="BF70" s="368"/>
      <c r="BG70" s="368"/>
      <c r="BH70" s="163"/>
      <c r="BI70" s="233"/>
      <c r="BJ70" s="333">
        <f>IF((SUM(BJ63:BK69)=0),"0",SUM(BJ63:BK69))</f>
        <v>1140</v>
      </c>
      <c r="BK70" s="333">
        <f>SUM(BK63:BK69)</f>
        <v>0</v>
      </c>
      <c r="BL70" s="334">
        <f>IF((SUM(BL63:BM69)=0),"0",SUM(BL63:BM69))</f>
        <v>5169045</v>
      </c>
      <c r="BM70" s="335"/>
      <c r="BN70" s="334" t="str">
        <f>IF((SUM(BN63:BO69)=0),"0",SUM(BN63:BO69))</f>
        <v>0</v>
      </c>
      <c r="BO70" s="335"/>
      <c r="BP70" s="334">
        <f>IF((SUM(BP63:BS69)=0),"0",SUM(BP63:BS69))</f>
        <v>5169045</v>
      </c>
      <c r="BQ70" s="336"/>
      <c r="BR70" s="336"/>
      <c r="BS70" s="335"/>
      <c r="BT70" s="334">
        <f>IF((SUM(BT63:BV69)=0),"0",SUM(BT63:BV69))</f>
        <v>516904</v>
      </c>
      <c r="BU70" s="336"/>
      <c r="BV70" s="335"/>
      <c r="BW70" s="334">
        <f>IF((SUM(BW63:BW69)=0),"0",SUM(BW63:BW69))</f>
        <v>5685949</v>
      </c>
      <c r="BX70" s="335"/>
    </row>
    <row r="71" spans="1:76" s="75" customFormat="1" ht="15" customHeight="1" x14ac:dyDescent="0.15"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5"/>
      <c r="BR71" s="195"/>
      <c r="BS71" s="195"/>
      <c r="BT71" s="195"/>
      <c r="BU71" s="195"/>
      <c r="BV71" s="195"/>
      <c r="BW71" s="195"/>
      <c r="BX71" s="195"/>
    </row>
    <row r="72" spans="1:76" s="75" customFormat="1" ht="10.5" customHeight="1" thickBot="1" x14ac:dyDescent="0.2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N72" s="195"/>
      <c r="AO72" s="208"/>
      <c r="AP72" s="208"/>
      <c r="AQ72" s="208"/>
      <c r="AR72" s="208"/>
      <c r="AS72" s="208"/>
      <c r="AT72" s="208"/>
      <c r="AU72" s="208"/>
      <c r="AV72" s="208"/>
      <c r="AW72" s="208"/>
      <c r="AX72" s="208"/>
      <c r="AY72" s="208"/>
      <c r="AZ72" s="208"/>
      <c r="BA72" s="208"/>
      <c r="BB72" s="208"/>
      <c r="BC72" s="208"/>
      <c r="BD72" s="208"/>
      <c r="BE72" s="208"/>
      <c r="BF72" s="208"/>
      <c r="BG72" s="208"/>
      <c r="BH72" s="208"/>
      <c r="BI72" s="208"/>
      <c r="BJ72" s="208"/>
      <c r="BK72" s="208"/>
      <c r="BL72" s="208"/>
      <c r="BM72" s="208"/>
      <c r="BN72" s="208"/>
      <c r="BO72" s="208"/>
      <c r="BP72" s="208"/>
      <c r="BQ72" s="208"/>
      <c r="BR72" s="208"/>
      <c r="BS72" s="208"/>
      <c r="BT72" s="208"/>
      <c r="BU72" s="208"/>
      <c r="BV72" s="208"/>
      <c r="BW72" s="208"/>
      <c r="BX72" s="208"/>
    </row>
    <row r="73" spans="1:76" s="99" customFormat="1" ht="17.25" x14ac:dyDescent="0.2">
      <c r="A73" s="99" t="s">
        <v>22</v>
      </c>
      <c r="Z73" s="523" t="s">
        <v>23</v>
      </c>
      <c r="AA73" s="524"/>
      <c r="AB73" s="524"/>
      <c r="AC73" s="524"/>
      <c r="AD73" s="524"/>
      <c r="AE73" s="524"/>
      <c r="AF73" s="525"/>
      <c r="AG73" s="3"/>
      <c r="AH73" s="3"/>
      <c r="AN73" s="209" t="s">
        <v>22</v>
      </c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09"/>
      <c r="BI73" s="209"/>
      <c r="BJ73" s="209"/>
      <c r="BK73" s="209"/>
      <c r="BL73" s="209"/>
      <c r="BM73" s="350" t="s">
        <v>23</v>
      </c>
      <c r="BN73" s="351"/>
      <c r="BO73" s="351"/>
      <c r="BP73" s="351"/>
      <c r="BQ73" s="351"/>
      <c r="BR73" s="351"/>
      <c r="BS73" s="352"/>
      <c r="BT73" s="194"/>
      <c r="BU73" s="194"/>
      <c r="BV73" s="209"/>
      <c r="BW73" s="209"/>
      <c r="BX73" s="209"/>
    </row>
    <row r="74" spans="1:76" s="82" customFormat="1" ht="4.5" customHeight="1" thickBot="1" x14ac:dyDescent="0.2">
      <c r="Z74" s="526"/>
      <c r="AA74" s="527"/>
      <c r="AB74" s="527"/>
      <c r="AC74" s="527"/>
      <c r="AD74" s="527"/>
      <c r="AE74" s="527"/>
      <c r="AF74" s="528"/>
      <c r="AG74" s="3"/>
      <c r="AH74" s="3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353"/>
      <c r="BN74" s="354"/>
      <c r="BO74" s="354"/>
      <c r="BP74" s="354"/>
      <c r="BQ74" s="354"/>
      <c r="BR74" s="354"/>
      <c r="BS74" s="355"/>
      <c r="BT74" s="194"/>
      <c r="BU74" s="194"/>
      <c r="BV74" s="196"/>
      <c r="BW74" s="196"/>
      <c r="BX74" s="196"/>
    </row>
    <row r="75" spans="1:76" s="82" customFormat="1" ht="15" customHeight="1" x14ac:dyDescent="0.15">
      <c r="C75" s="82" t="s">
        <v>87</v>
      </c>
      <c r="AN75" s="196"/>
      <c r="AO75" s="196"/>
      <c r="AP75" s="196" t="s">
        <v>87</v>
      </c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6"/>
      <c r="BQ75" s="196"/>
      <c r="BR75" s="196"/>
      <c r="BS75" s="196"/>
      <c r="BT75" s="196"/>
      <c r="BU75" s="196"/>
      <c r="BV75" s="196"/>
      <c r="BW75" s="196"/>
      <c r="BX75" s="196"/>
    </row>
    <row r="76" spans="1:76" s="82" customFormat="1" ht="7.5" customHeight="1" x14ac:dyDescent="0.15">
      <c r="AB76" s="89"/>
      <c r="AC76" s="89"/>
      <c r="AD76" s="89"/>
      <c r="AE76" s="89"/>
      <c r="AF76" s="89"/>
      <c r="AG76" s="89"/>
      <c r="AH76" s="89"/>
      <c r="AI76" s="89"/>
      <c r="AJ76" s="89"/>
      <c r="AK76" s="86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201"/>
      <c r="BP76" s="201"/>
      <c r="BQ76" s="201"/>
      <c r="BR76" s="201"/>
      <c r="BS76" s="201"/>
      <c r="BT76" s="201"/>
      <c r="BU76" s="201"/>
      <c r="BV76" s="201"/>
      <c r="BW76" s="201"/>
      <c r="BX76" s="210"/>
    </row>
    <row r="77" spans="1:76" s="87" customFormat="1" ht="21" customHeight="1" x14ac:dyDescent="0.15">
      <c r="D77" s="100"/>
      <c r="E77" s="521" t="s">
        <v>4</v>
      </c>
      <c r="F77" s="522"/>
      <c r="G77" s="521" t="s">
        <v>5</v>
      </c>
      <c r="H77" s="434"/>
      <c r="I77" s="434"/>
      <c r="J77" s="434"/>
      <c r="K77" s="434"/>
      <c r="L77" s="434"/>
      <c r="M77" s="522"/>
      <c r="N77" s="454" t="s">
        <v>6</v>
      </c>
      <c r="O77" s="455"/>
      <c r="P77" s="456"/>
      <c r="Q77" s="429" t="s">
        <v>126</v>
      </c>
      <c r="R77" s="444"/>
      <c r="S77" s="445"/>
      <c r="T77" s="530" t="s">
        <v>7</v>
      </c>
      <c r="U77" s="531"/>
      <c r="V77" s="532"/>
      <c r="W77" s="521" t="s">
        <v>8</v>
      </c>
      <c r="X77" s="533"/>
      <c r="Y77" s="433" t="s">
        <v>9</v>
      </c>
      <c r="Z77" s="533"/>
      <c r="AA77" s="433" t="s">
        <v>10</v>
      </c>
      <c r="AB77" s="434"/>
      <c r="AC77" s="534" t="s">
        <v>11</v>
      </c>
      <c r="AD77" s="534"/>
      <c r="AE77" s="534"/>
      <c r="AF77" s="534"/>
      <c r="AG77" s="521" t="s">
        <v>12</v>
      </c>
      <c r="AH77" s="434"/>
      <c r="AI77" s="522"/>
      <c r="AJ77" s="521" t="s">
        <v>13</v>
      </c>
      <c r="AK77" s="522"/>
      <c r="AN77" s="211"/>
      <c r="AO77" s="211"/>
      <c r="AP77" s="211"/>
      <c r="AQ77" s="212"/>
      <c r="AR77" s="342" t="s">
        <v>4</v>
      </c>
      <c r="AS77" s="343"/>
      <c r="AT77" s="342" t="s">
        <v>5</v>
      </c>
      <c r="AU77" s="311"/>
      <c r="AV77" s="311"/>
      <c r="AW77" s="311"/>
      <c r="AX77" s="311"/>
      <c r="AY77" s="311"/>
      <c r="AZ77" s="343"/>
      <c r="BA77" s="304" t="s">
        <v>6</v>
      </c>
      <c r="BB77" s="305"/>
      <c r="BC77" s="306"/>
      <c r="BD77" s="301" t="s">
        <v>126</v>
      </c>
      <c r="BE77" s="303"/>
      <c r="BF77" s="302"/>
      <c r="BG77" s="356" t="s">
        <v>7</v>
      </c>
      <c r="BH77" s="357"/>
      <c r="BI77" s="358"/>
      <c r="BJ77" s="342" t="s">
        <v>8</v>
      </c>
      <c r="BK77" s="359"/>
      <c r="BL77" s="310" t="s">
        <v>9</v>
      </c>
      <c r="BM77" s="359"/>
      <c r="BN77" s="310" t="s">
        <v>10</v>
      </c>
      <c r="BO77" s="311"/>
      <c r="BP77" s="360" t="s">
        <v>11</v>
      </c>
      <c r="BQ77" s="360"/>
      <c r="BR77" s="360"/>
      <c r="BS77" s="360"/>
      <c r="BT77" s="342" t="s">
        <v>12</v>
      </c>
      <c r="BU77" s="311"/>
      <c r="BV77" s="343"/>
      <c r="BW77" s="342" t="s">
        <v>13</v>
      </c>
      <c r="BX77" s="343"/>
    </row>
    <row r="78" spans="1:76" s="82" customFormat="1" ht="37.5" customHeight="1" x14ac:dyDescent="0.15">
      <c r="C78" s="89" t="s">
        <v>92</v>
      </c>
      <c r="D78" s="89"/>
      <c r="E78" s="91"/>
      <c r="F78" s="92"/>
      <c r="G78" s="91"/>
      <c r="H78" s="92"/>
      <c r="I78" s="92"/>
      <c r="J78" s="92"/>
      <c r="K78" s="92"/>
      <c r="L78" s="92"/>
      <c r="M78" s="93"/>
      <c r="N78" s="426" t="s">
        <v>127</v>
      </c>
      <c r="O78" s="427"/>
      <c r="P78" s="428"/>
      <c r="Q78" s="463" t="s">
        <v>129</v>
      </c>
      <c r="R78" s="464"/>
      <c r="S78" s="465"/>
      <c r="T78" s="94"/>
      <c r="U78" s="95"/>
      <c r="V78" s="96"/>
      <c r="W78" s="503" t="s">
        <v>93</v>
      </c>
      <c r="X78" s="515"/>
      <c r="Y78" s="516" t="s">
        <v>14</v>
      </c>
      <c r="Z78" s="515"/>
      <c r="AA78" s="122" t="s">
        <v>125</v>
      </c>
      <c r="AB78" s="96" t="s">
        <v>94</v>
      </c>
      <c r="AC78" s="529" t="s">
        <v>14</v>
      </c>
      <c r="AD78" s="529"/>
      <c r="AE78" s="529"/>
      <c r="AF78" s="529"/>
      <c r="AG78" s="503" t="s">
        <v>14</v>
      </c>
      <c r="AH78" s="517"/>
      <c r="AI78" s="504"/>
      <c r="AJ78" s="503" t="s">
        <v>14</v>
      </c>
      <c r="AK78" s="504"/>
      <c r="AN78" s="196"/>
      <c r="AO78" s="196"/>
      <c r="AP78" s="201" t="s">
        <v>27</v>
      </c>
      <c r="AQ78" s="201"/>
      <c r="AR78" s="203"/>
      <c r="AS78" s="204"/>
      <c r="AT78" s="203"/>
      <c r="AU78" s="204"/>
      <c r="AV78" s="204"/>
      <c r="AW78" s="204"/>
      <c r="AX78" s="204"/>
      <c r="AY78" s="204"/>
      <c r="AZ78" s="205"/>
      <c r="BA78" s="292" t="s">
        <v>127</v>
      </c>
      <c r="BB78" s="293"/>
      <c r="BC78" s="294"/>
      <c r="BD78" s="295" t="s">
        <v>128</v>
      </c>
      <c r="BE78" s="296"/>
      <c r="BF78" s="297"/>
      <c r="BG78" s="206"/>
      <c r="BH78" s="207"/>
      <c r="BI78" s="152"/>
      <c r="BJ78" s="344" t="s">
        <v>28</v>
      </c>
      <c r="BK78" s="345"/>
      <c r="BL78" s="346" t="s">
        <v>14</v>
      </c>
      <c r="BM78" s="345"/>
      <c r="BN78" s="151" t="s">
        <v>125</v>
      </c>
      <c r="BO78" s="152" t="s">
        <v>77</v>
      </c>
      <c r="BP78" s="347" t="s">
        <v>14</v>
      </c>
      <c r="BQ78" s="347"/>
      <c r="BR78" s="347"/>
      <c r="BS78" s="347"/>
      <c r="BT78" s="344" t="s">
        <v>14</v>
      </c>
      <c r="BU78" s="348"/>
      <c r="BV78" s="349"/>
      <c r="BW78" s="344" t="s">
        <v>14</v>
      </c>
      <c r="BX78" s="349"/>
    </row>
    <row r="79" spans="1:76" s="19" customFormat="1" ht="20.25" customHeight="1" x14ac:dyDescent="0.15">
      <c r="C79" s="460" t="s">
        <v>130</v>
      </c>
      <c r="D79" s="52" t="s">
        <v>95</v>
      </c>
      <c r="E79" s="66">
        <f t="shared" ref="E79:E90" si="83">E133</f>
        <v>0</v>
      </c>
      <c r="F79" s="67" t="s">
        <v>17</v>
      </c>
      <c r="G79" s="66">
        <f t="shared" ref="G79:G90" si="84">G133</f>
        <v>0</v>
      </c>
      <c r="H79" s="68" t="s">
        <v>18</v>
      </c>
      <c r="I79" s="69">
        <f t="shared" ref="I79:I90" si="85">I133</f>
        <v>0</v>
      </c>
      <c r="J79" s="70" t="s">
        <v>19</v>
      </c>
      <c r="K79" s="71">
        <f t="shared" ref="K79:K90" si="86">K133</f>
        <v>0</v>
      </c>
      <c r="L79" s="68" t="s">
        <v>18</v>
      </c>
      <c r="M79" s="72">
        <f t="shared" ref="M79:N90" si="87">M133</f>
        <v>0</v>
      </c>
      <c r="N79" s="66">
        <f t="shared" si="87"/>
        <v>0</v>
      </c>
      <c r="O79" s="68" t="s">
        <v>18</v>
      </c>
      <c r="P79" s="69">
        <f t="shared" ref="P79:Q90" si="88">P133</f>
        <v>0</v>
      </c>
      <c r="Q79" s="66">
        <f t="shared" si="88"/>
        <v>0</v>
      </c>
      <c r="R79" s="68" t="s">
        <v>18</v>
      </c>
      <c r="S79" s="67">
        <f t="shared" ref="S79:T90" si="89">S133</f>
        <v>0</v>
      </c>
      <c r="T79" s="46">
        <f t="shared" si="89"/>
        <v>0</v>
      </c>
      <c r="U79" s="68" t="s">
        <v>18</v>
      </c>
      <c r="V79" s="67">
        <f t="shared" ref="V79:V90" si="90">V133</f>
        <v>0</v>
      </c>
      <c r="W79" s="472" t="str">
        <f>IF(W133=0,"",W133)</f>
        <v/>
      </c>
      <c r="X79" s="477"/>
      <c r="Y79" s="476" t="str">
        <f t="shared" ref="Y79:Y90" si="91">IF(Y133=0,"",Y133)</f>
        <v/>
      </c>
      <c r="Z79" s="477"/>
      <c r="AA79" s="476" t="str">
        <f t="shared" ref="AA79:AA90" si="92">IF(AA133=0,"0",AA133)</f>
        <v>0</v>
      </c>
      <c r="AB79" s="474"/>
      <c r="AC79" s="472" t="str">
        <f t="shared" ref="AC79:AC90" si="93">IF(AC133=0,"",AC133)</f>
        <v/>
      </c>
      <c r="AD79" s="473"/>
      <c r="AE79" s="473"/>
      <c r="AF79" s="474"/>
      <c r="AG79" s="472" t="str">
        <f t="shared" ref="AG79:AG90" si="94">IF(AG133=0,"",AG133)</f>
        <v/>
      </c>
      <c r="AH79" s="473">
        <f t="shared" ref="AH79:AI90" si="95">AH133</f>
        <v>0</v>
      </c>
      <c r="AI79" s="474">
        <f t="shared" si="95"/>
        <v>0</v>
      </c>
      <c r="AJ79" s="472" t="str">
        <f t="shared" ref="AJ79:AJ90" si="96">IF(AJ133=0,"",AJ133)</f>
        <v/>
      </c>
      <c r="AK79" s="474">
        <f t="shared" ref="AK79:AK90" si="97">AK133</f>
        <v>0</v>
      </c>
      <c r="AN79" s="132"/>
      <c r="AO79" s="132"/>
      <c r="AP79" s="289" t="s">
        <v>130</v>
      </c>
      <c r="AQ79" s="213" t="s">
        <v>16</v>
      </c>
      <c r="AR79" s="254" t="str">
        <f t="shared" ref="AR79:AR90" si="98">AR133</f>
        <v>R4.4</v>
      </c>
      <c r="AS79" s="255" t="s">
        <v>17</v>
      </c>
      <c r="AT79" s="254">
        <f t="shared" ref="AT79:AT90" si="99">AT133</f>
        <v>4</v>
      </c>
      <c r="AU79" s="216" t="s">
        <v>18</v>
      </c>
      <c r="AV79" s="256">
        <f t="shared" ref="AV79:AV90" si="100">AV133</f>
        <v>1</v>
      </c>
      <c r="AW79" s="218" t="s">
        <v>19</v>
      </c>
      <c r="AX79" s="257">
        <f t="shared" ref="AX79:AX90" si="101">AX133</f>
        <v>4</v>
      </c>
      <c r="AY79" s="216" t="s">
        <v>18</v>
      </c>
      <c r="AZ79" s="258">
        <f t="shared" ref="AZ79:BA79" si="102">AZ133</f>
        <v>30</v>
      </c>
      <c r="BA79" s="254">
        <f t="shared" si="102"/>
        <v>5</v>
      </c>
      <c r="BB79" s="216" t="s">
        <v>18</v>
      </c>
      <c r="BC79" s="256">
        <f t="shared" ref="BC79:BD79" si="103">BC133</f>
        <v>1</v>
      </c>
      <c r="BD79" s="254">
        <f t="shared" si="103"/>
        <v>5</v>
      </c>
      <c r="BE79" s="216" t="s">
        <v>18</v>
      </c>
      <c r="BF79" s="255">
        <f t="shared" ref="BF79:BG79" si="104">BF133</f>
        <v>31</v>
      </c>
      <c r="BG79" s="237">
        <f t="shared" si="104"/>
        <v>5</v>
      </c>
      <c r="BH79" s="216" t="s">
        <v>18</v>
      </c>
      <c r="BI79" s="255">
        <f t="shared" ref="BI79:BI90" si="105">BI133</f>
        <v>31</v>
      </c>
      <c r="BJ79" s="327">
        <f t="shared" ref="BJ79:BJ90" si="106">IF(BJ133=0,"",BJ133)</f>
        <v>80</v>
      </c>
      <c r="BK79" s="324"/>
      <c r="BL79" s="323">
        <f t="shared" ref="BL79:BL90" si="107">IF(BL133=0,"",BL133)</f>
        <v>357254</v>
      </c>
      <c r="BM79" s="324"/>
      <c r="BN79" s="323" t="str">
        <f t="shared" ref="BN79:BN90" si="108">IF(BN133=0,"0",BN133)</f>
        <v>0</v>
      </c>
      <c r="BO79" s="329"/>
      <c r="BP79" s="327">
        <f t="shared" ref="BP79:BP90" si="109">IF(BP133=0,"",BP133)</f>
        <v>357254</v>
      </c>
      <c r="BQ79" s="328"/>
      <c r="BR79" s="328"/>
      <c r="BS79" s="329"/>
      <c r="BT79" s="327">
        <f t="shared" ref="BT79:BT90" si="110">IF(BT133=0,"",BT133)</f>
        <v>35725</v>
      </c>
      <c r="BU79" s="328">
        <f t="shared" ref="BU79:BV79" si="111">BU133</f>
        <v>0</v>
      </c>
      <c r="BV79" s="329">
        <f t="shared" si="111"/>
        <v>0</v>
      </c>
      <c r="BW79" s="327">
        <f t="shared" ref="BW79:BW90" si="112">IF(BW133=0,"",BW133)</f>
        <v>392979</v>
      </c>
      <c r="BX79" s="329">
        <f t="shared" ref="BX79:BX90" si="113">BX133</f>
        <v>0</v>
      </c>
    </row>
    <row r="80" spans="1:76" s="19" customFormat="1" ht="20.25" customHeight="1" x14ac:dyDescent="0.15">
      <c r="C80" s="461"/>
      <c r="D80" s="52" t="s">
        <v>96</v>
      </c>
      <c r="E80" s="45">
        <f t="shared" si="83"/>
        <v>0</v>
      </c>
      <c r="F80" s="47" t="s">
        <v>17</v>
      </c>
      <c r="G80" s="45">
        <f t="shared" si="84"/>
        <v>0</v>
      </c>
      <c r="H80" s="68" t="s">
        <v>18</v>
      </c>
      <c r="I80" s="71">
        <f t="shared" si="85"/>
        <v>0</v>
      </c>
      <c r="J80" s="73" t="s">
        <v>19</v>
      </c>
      <c r="K80" s="71">
        <f t="shared" si="86"/>
        <v>0</v>
      </c>
      <c r="L80" s="68" t="s">
        <v>18</v>
      </c>
      <c r="M80" s="71">
        <f t="shared" si="87"/>
        <v>0</v>
      </c>
      <c r="N80" s="45">
        <f t="shared" si="87"/>
        <v>0</v>
      </c>
      <c r="O80" s="68" t="s">
        <v>18</v>
      </c>
      <c r="P80" s="71">
        <f t="shared" si="88"/>
        <v>0</v>
      </c>
      <c r="Q80" s="45">
        <f t="shared" si="88"/>
        <v>0</v>
      </c>
      <c r="R80" s="68" t="s">
        <v>18</v>
      </c>
      <c r="S80" s="47">
        <f t="shared" si="89"/>
        <v>0</v>
      </c>
      <c r="T80" s="46">
        <f t="shared" si="89"/>
        <v>0</v>
      </c>
      <c r="U80" s="68" t="s">
        <v>18</v>
      </c>
      <c r="V80" s="47">
        <f t="shared" si="90"/>
        <v>0</v>
      </c>
      <c r="W80" s="472" t="str">
        <f t="shared" ref="W80:W90" si="114">IF(W134=0,"",W134)</f>
        <v/>
      </c>
      <c r="X80" s="477"/>
      <c r="Y80" s="476" t="str">
        <f t="shared" si="91"/>
        <v/>
      </c>
      <c r="Z80" s="477"/>
      <c r="AA80" s="476" t="str">
        <f t="shared" si="92"/>
        <v>0</v>
      </c>
      <c r="AB80" s="474"/>
      <c r="AC80" s="472" t="str">
        <f t="shared" si="93"/>
        <v/>
      </c>
      <c r="AD80" s="473"/>
      <c r="AE80" s="473"/>
      <c r="AF80" s="474"/>
      <c r="AG80" s="472" t="str">
        <f t="shared" si="94"/>
        <v/>
      </c>
      <c r="AH80" s="473">
        <f t="shared" si="95"/>
        <v>0</v>
      </c>
      <c r="AI80" s="474">
        <f t="shared" si="95"/>
        <v>0</v>
      </c>
      <c r="AJ80" s="472" t="str">
        <f t="shared" si="96"/>
        <v/>
      </c>
      <c r="AK80" s="474">
        <f t="shared" si="97"/>
        <v>0</v>
      </c>
      <c r="AN80" s="132"/>
      <c r="AO80" s="132"/>
      <c r="AP80" s="290"/>
      <c r="AQ80" s="213" t="s">
        <v>30</v>
      </c>
      <c r="AR80" s="234">
        <f t="shared" si="98"/>
        <v>5</v>
      </c>
      <c r="AS80" s="236" t="s">
        <v>17</v>
      </c>
      <c r="AT80" s="234">
        <f t="shared" si="99"/>
        <v>5</v>
      </c>
      <c r="AU80" s="216" t="s">
        <v>18</v>
      </c>
      <c r="AV80" s="257">
        <f t="shared" si="100"/>
        <v>1</v>
      </c>
      <c r="AW80" s="220" t="s">
        <v>19</v>
      </c>
      <c r="AX80" s="257">
        <f t="shared" si="101"/>
        <v>5</v>
      </c>
      <c r="AY80" s="216" t="s">
        <v>18</v>
      </c>
      <c r="AZ80" s="257">
        <f t="shared" ref="AZ80:BA80" si="115">AZ134</f>
        <v>31</v>
      </c>
      <c r="BA80" s="234">
        <f t="shared" si="115"/>
        <v>6</v>
      </c>
      <c r="BB80" s="216" t="s">
        <v>18</v>
      </c>
      <c r="BC80" s="257">
        <f t="shared" ref="BC80:BD80" si="116">BC134</f>
        <v>1</v>
      </c>
      <c r="BD80" s="234">
        <f t="shared" si="116"/>
        <v>6</v>
      </c>
      <c r="BE80" s="216" t="s">
        <v>18</v>
      </c>
      <c r="BF80" s="236">
        <f t="shared" ref="BF80:BG80" si="117">BF134</f>
        <v>30</v>
      </c>
      <c r="BG80" s="237">
        <f t="shared" si="117"/>
        <v>6</v>
      </c>
      <c r="BH80" s="216" t="s">
        <v>18</v>
      </c>
      <c r="BI80" s="236">
        <f t="shared" si="105"/>
        <v>30</v>
      </c>
      <c r="BJ80" s="327">
        <f t="shared" si="106"/>
        <v>80</v>
      </c>
      <c r="BK80" s="324"/>
      <c r="BL80" s="323">
        <f t="shared" si="107"/>
        <v>360690</v>
      </c>
      <c r="BM80" s="324"/>
      <c r="BN80" s="323" t="str">
        <f t="shared" si="108"/>
        <v>0</v>
      </c>
      <c r="BO80" s="329"/>
      <c r="BP80" s="327">
        <f t="shared" si="109"/>
        <v>360690</v>
      </c>
      <c r="BQ80" s="328"/>
      <c r="BR80" s="328"/>
      <c r="BS80" s="329"/>
      <c r="BT80" s="327">
        <f t="shared" si="110"/>
        <v>36069</v>
      </c>
      <c r="BU80" s="328">
        <f t="shared" ref="BU80:BV80" si="118">BU134</f>
        <v>0</v>
      </c>
      <c r="BV80" s="329">
        <f t="shared" si="118"/>
        <v>0</v>
      </c>
      <c r="BW80" s="327">
        <f t="shared" si="112"/>
        <v>396759</v>
      </c>
      <c r="BX80" s="329">
        <f t="shared" si="113"/>
        <v>0</v>
      </c>
    </row>
    <row r="81" spans="3:76" s="19" customFormat="1" ht="20.25" customHeight="1" x14ac:dyDescent="0.15">
      <c r="C81" s="461"/>
      <c r="D81" s="52" t="s">
        <v>97</v>
      </c>
      <c r="E81" s="66">
        <f t="shared" si="83"/>
        <v>0</v>
      </c>
      <c r="F81" s="47" t="s">
        <v>17</v>
      </c>
      <c r="G81" s="66">
        <f t="shared" si="84"/>
        <v>0</v>
      </c>
      <c r="H81" s="68" t="s">
        <v>18</v>
      </c>
      <c r="I81" s="71">
        <f t="shared" si="85"/>
        <v>0</v>
      </c>
      <c r="J81" s="73" t="s">
        <v>19</v>
      </c>
      <c r="K81" s="69">
        <f t="shared" si="86"/>
        <v>0</v>
      </c>
      <c r="L81" s="68" t="s">
        <v>18</v>
      </c>
      <c r="M81" s="71">
        <f t="shared" si="87"/>
        <v>0</v>
      </c>
      <c r="N81" s="66">
        <f t="shared" si="87"/>
        <v>0</v>
      </c>
      <c r="O81" s="68" t="s">
        <v>18</v>
      </c>
      <c r="P81" s="71">
        <f t="shared" si="88"/>
        <v>0</v>
      </c>
      <c r="Q81" s="66">
        <f t="shared" si="88"/>
        <v>0</v>
      </c>
      <c r="R81" s="68" t="s">
        <v>18</v>
      </c>
      <c r="S81" s="47">
        <f t="shared" si="89"/>
        <v>0</v>
      </c>
      <c r="T81" s="46">
        <f t="shared" si="89"/>
        <v>0</v>
      </c>
      <c r="U81" s="68" t="s">
        <v>18</v>
      </c>
      <c r="V81" s="47">
        <f t="shared" si="90"/>
        <v>0</v>
      </c>
      <c r="W81" s="472" t="str">
        <f t="shared" si="114"/>
        <v/>
      </c>
      <c r="X81" s="477"/>
      <c r="Y81" s="476" t="str">
        <f t="shared" si="91"/>
        <v/>
      </c>
      <c r="Z81" s="477"/>
      <c r="AA81" s="476" t="str">
        <f t="shared" si="92"/>
        <v>0</v>
      </c>
      <c r="AB81" s="474"/>
      <c r="AC81" s="472" t="str">
        <f t="shared" si="93"/>
        <v/>
      </c>
      <c r="AD81" s="473"/>
      <c r="AE81" s="473"/>
      <c r="AF81" s="474"/>
      <c r="AG81" s="472" t="str">
        <f t="shared" si="94"/>
        <v/>
      </c>
      <c r="AH81" s="473">
        <f t="shared" si="95"/>
        <v>0</v>
      </c>
      <c r="AI81" s="474">
        <f t="shared" si="95"/>
        <v>0</v>
      </c>
      <c r="AJ81" s="472" t="str">
        <f t="shared" si="96"/>
        <v/>
      </c>
      <c r="AK81" s="474">
        <f t="shared" si="97"/>
        <v>0</v>
      </c>
      <c r="AN81" s="132"/>
      <c r="AO81" s="132"/>
      <c r="AP81" s="290"/>
      <c r="AQ81" s="213" t="s">
        <v>31</v>
      </c>
      <c r="AR81" s="254">
        <f t="shared" si="98"/>
        <v>6</v>
      </c>
      <c r="AS81" s="236" t="s">
        <v>17</v>
      </c>
      <c r="AT81" s="254">
        <f t="shared" si="99"/>
        <v>6</v>
      </c>
      <c r="AU81" s="216" t="s">
        <v>18</v>
      </c>
      <c r="AV81" s="257">
        <f t="shared" si="100"/>
        <v>1</v>
      </c>
      <c r="AW81" s="220" t="s">
        <v>19</v>
      </c>
      <c r="AX81" s="256">
        <f t="shared" si="101"/>
        <v>6</v>
      </c>
      <c r="AY81" s="216" t="s">
        <v>18</v>
      </c>
      <c r="AZ81" s="257">
        <f t="shared" ref="AZ81:BA81" si="119">AZ135</f>
        <v>30</v>
      </c>
      <c r="BA81" s="254">
        <f t="shared" si="119"/>
        <v>7</v>
      </c>
      <c r="BB81" s="216" t="s">
        <v>18</v>
      </c>
      <c r="BC81" s="257">
        <f t="shared" ref="BC81:BD81" si="120">BC135</f>
        <v>1</v>
      </c>
      <c r="BD81" s="254">
        <f t="shared" si="120"/>
        <v>7</v>
      </c>
      <c r="BE81" s="216" t="s">
        <v>18</v>
      </c>
      <c r="BF81" s="236">
        <f t="shared" ref="BF81:BG81" si="121">BF135</f>
        <v>31</v>
      </c>
      <c r="BG81" s="237">
        <f t="shared" si="121"/>
        <v>7</v>
      </c>
      <c r="BH81" s="216" t="s">
        <v>18</v>
      </c>
      <c r="BI81" s="236">
        <f t="shared" si="105"/>
        <v>30</v>
      </c>
      <c r="BJ81" s="327">
        <f t="shared" si="106"/>
        <v>80</v>
      </c>
      <c r="BK81" s="324"/>
      <c r="BL81" s="323">
        <f t="shared" si="107"/>
        <v>352345</v>
      </c>
      <c r="BM81" s="324"/>
      <c r="BN81" s="323" t="str">
        <f t="shared" si="108"/>
        <v>0</v>
      </c>
      <c r="BO81" s="329"/>
      <c r="BP81" s="327">
        <f t="shared" si="109"/>
        <v>352345</v>
      </c>
      <c r="BQ81" s="328"/>
      <c r="BR81" s="328"/>
      <c r="BS81" s="329"/>
      <c r="BT81" s="327">
        <f t="shared" si="110"/>
        <v>35234</v>
      </c>
      <c r="BU81" s="328">
        <f t="shared" ref="BU81:BV81" si="122">BU135</f>
        <v>0</v>
      </c>
      <c r="BV81" s="329">
        <f t="shared" si="122"/>
        <v>0</v>
      </c>
      <c r="BW81" s="327">
        <f t="shared" si="112"/>
        <v>387579</v>
      </c>
      <c r="BX81" s="329">
        <f t="shared" si="113"/>
        <v>0</v>
      </c>
    </row>
    <row r="82" spans="3:76" s="19" customFormat="1" ht="20.25" customHeight="1" x14ac:dyDescent="0.15">
      <c r="C82" s="461"/>
      <c r="D82" s="52" t="s">
        <v>100</v>
      </c>
      <c r="E82" s="45">
        <f t="shared" si="83"/>
        <v>0</v>
      </c>
      <c r="F82" s="47" t="s">
        <v>17</v>
      </c>
      <c r="G82" s="45">
        <f t="shared" si="84"/>
        <v>0</v>
      </c>
      <c r="H82" s="68" t="s">
        <v>18</v>
      </c>
      <c r="I82" s="71">
        <f t="shared" si="85"/>
        <v>0</v>
      </c>
      <c r="J82" s="73" t="s">
        <v>19</v>
      </c>
      <c r="K82" s="71">
        <f t="shared" si="86"/>
        <v>0</v>
      </c>
      <c r="L82" s="68" t="s">
        <v>18</v>
      </c>
      <c r="M82" s="71">
        <f t="shared" si="87"/>
        <v>0</v>
      </c>
      <c r="N82" s="45">
        <f t="shared" si="87"/>
        <v>0</v>
      </c>
      <c r="O82" s="68" t="s">
        <v>18</v>
      </c>
      <c r="P82" s="71">
        <f t="shared" si="88"/>
        <v>0</v>
      </c>
      <c r="Q82" s="45">
        <f t="shared" si="88"/>
        <v>0</v>
      </c>
      <c r="R82" s="68" t="s">
        <v>18</v>
      </c>
      <c r="S82" s="47">
        <f t="shared" si="89"/>
        <v>0</v>
      </c>
      <c r="T82" s="46">
        <f t="shared" si="89"/>
        <v>0</v>
      </c>
      <c r="U82" s="68" t="s">
        <v>18</v>
      </c>
      <c r="V82" s="47">
        <f t="shared" si="90"/>
        <v>0</v>
      </c>
      <c r="W82" s="472" t="str">
        <f t="shared" si="114"/>
        <v/>
      </c>
      <c r="X82" s="477"/>
      <c r="Y82" s="476" t="str">
        <f t="shared" si="91"/>
        <v/>
      </c>
      <c r="Z82" s="477"/>
      <c r="AA82" s="476" t="str">
        <f t="shared" si="92"/>
        <v>0</v>
      </c>
      <c r="AB82" s="474"/>
      <c r="AC82" s="472" t="str">
        <f t="shared" si="93"/>
        <v/>
      </c>
      <c r="AD82" s="473"/>
      <c r="AE82" s="473"/>
      <c r="AF82" s="474"/>
      <c r="AG82" s="472" t="str">
        <f t="shared" si="94"/>
        <v/>
      </c>
      <c r="AH82" s="473">
        <f t="shared" si="95"/>
        <v>0</v>
      </c>
      <c r="AI82" s="474">
        <f t="shared" si="95"/>
        <v>0</v>
      </c>
      <c r="AJ82" s="472" t="str">
        <f t="shared" si="96"/>
        <v/>
      </c>
      <c r="AK82" s="474">
        <f t="shared" si="97"/>
        <v>0</v>
      </c>
      <c r="AN82" s="132"/>
      <c r="AO82" s="132"/>
      <c r="AP82" s="290"/>
      <c r="AQ82" s="213" t="s">
        <v>34</v>
      </c>
      <c r="AR82" s="234">
        <f t="shared" si="98"/>
        <v>7</v>
      </c>
      <c r="AS82" s="236" t="s">
        <v>17</v>
      </c>
      <c r="AT82" s="234">
        <f t="shared" si="99"/>
        <v>7</v>
      </c>
      <c r="AU82" s="216" t="s">
        <v>18</v>
      </c>
      <c r="AV82" s="257">
        <f t="shared" si="100"/>
        <v>1</v>
      </c>
      <c r="AW82" s="220" t="s">
        <v>19</v>
      </c>
      <c r="AX82" s="257">
        <f t="shared" si="101"/>
        <v>7</v>
      </c>
      <c r="AY82" s="216" t="s">
        <v>18</v>
      </c>
      <c r="AZ82" s="257">
        <f t="shared" ref="AZ82:BA82" si="123">AZ136</f>
        <v>31</v>
      </c>
      <c r="BA82" s="234">
        <f t="shared" si="123"/>
        <v>8</v>
      </c>
      <c r="BB82" s="216" t="s">
        <v>18</v>
      </c>
      <c r="BC82" s="257">
        <f t="shared" ref="BC82:BD82" si="124">BC136</f>
        <v>1</v>
      </c>
      <c r="BD82" s="234">
        <f t="shared" si="124"/>
        <v>8</v>
      </c>
      <c r="BE82" s="216" t="s">
        <v>18</v>
      </c>
      <c r="BF82" s="236">
        <f t="shared" ref="BF82:BG82" si="125">BF136</f>
        <v>31</v>
      </c>
      <c r="BG82" s="237">
        <f t="shared" si="125"/>
        <v>8</v>
      </c>
      <c r="BH82" s="216" t="s">
        <v>18</v>
      </c>
      <c r="BI82" s="236">
        <f t="shared" si="105"/>
        <v>31</v>
      </c>
      <c r="BJ82" s="327">
        <f t="shared" si="106"/>
        <v>80</v>
      </c>
      <c r="BK82" s="324"/>
      <c r="BL82" s="323">
        <f t="shared" si="107"/>
        <v>363390</v>
      </c>
      <c r="BM82" s="324"/>
      <c r="BN82" s="323" t="str">
        <f t="shared" si="108"/>
        <v>0</v>
      </c>
      <c r="BO82" s="329"/>
      <c r="BP82" s="327">
        <f t="shared" si="109"/>
        <v>363390</v>
      </c>
      <c r="BQ82" s="328"/>
      <c r="BR82" s="328"/>
      <c r="BS82" s="329"/>
      <c r="BT82" s="327">
        <f t="shared" si="110"/>
        <v>36339</v>
      </c>
      <c r="BU82" s="328">
        <f t="shared" ref="BU82:BV82" si="126">BU136</f>
        <v>0</v>
      </c>
      <c r="BV82" s="329">
        <f t="shared" si="126"/>
        <v>0</v>
      </c>
      <c r="BW82" s="327">
        <f t="shared" si="112"/>
        <v>399729</v>
      </c>
      <c r="BX82" s="329">
        <f t="shared" si="113"/>
        <v>0</v>
      </c>
    </row>
    <row r="83" spans="3:76" s="19" customFormat="1" ht="20.25" customHeight="1" x14ac:dyDescent="0.15">
      <c r="C83" s="461"/>
      <c r="D83" s="52" t="s">
        <v>101</v>
      </c>
      <c r="E83" s="66">
        <f t="shared" si="83"/>
        <v>0</v>
      </c>
      <c r="F83" s="47" t="s">
        <v>17</v>
      </c>
      <c r="G83" s="66">
        <f t="shared" si="84"/>
        <v>0</v>
      </c>
      <c r="H83" s="68" t="s">
        <v>18</v>
      </c>
      <c r="I83" s="71">
        <f t="shared" si="85"/>
        <v>0</v>
      </c>
      <c r="J83" s="73" t="s">
        <v>19</v>
      </c>
      <c r="K83" s="69">
        <f t="shared" si="86"/>
        <v>0</v>
      </c>
      <c r="L83" s="68" t="s">
        <v>18</v>
      </c>
      <c r="M83" s="71">
        <f t="shared" si="87"/>
        <v>0</v>
      </c>
      <c r="N83" s="66">
        <f t="shared" si="87"/>
        <v>0</v>
      </c>
      <c r="O83" s="68" t="s">
        <v>18</v>
      </c>
      <c r="P83" s="71">
        <f t="shared" si="88"/>
        <v>0</v>
      </c>
      <c r="Q83" s="66">
        <f t="shared" si="88"/>
        <v>0</v>
      </c>
      <c r="R83" s="68" t="s">
        <v>18</v>
      </c>
      <c r="S83" s="47">
        <f t="shared" si="89"/>
        <v>0</v>
      </c>
      <c r="T83" s="46">
        <f t="shared" si="89"/>
        <v>0</v>
      </c>
      <c r="U83" s="68" t="s">
        <v>18</v>
      </c>
      <c r="V83" s="47">
        <f t="shared" si="90"/>
        <v>0</v>
      </c>
      <c r="W83" s="472" t="str">
        <f t="shared" si="114"/>
        <v/>
      </c>
      <c r="X83" s="477"/>
      <c r="Y83" s="476" t="str">
        <f>IF(Y137=0,"",Y137)</f>
        <v/>
      </c>
      <c r="Z83" s="477"/>
      <c r="AA83" s="476" t="str">
        <f t="shared" si="92"/>
        <v>0</v>
      </c>
      <c r="AB83" s="474"/>
      <c r="AC83" s="472" t="str">
        <f t="shared" si="93"/>
        <v/>
      </c>
      <c r="AD83" s="473"/>
      <c r="AE83" s="473"/>
      <c r="AF83" s="474"/>
      <c r="AG83" s="472" t="str">
        <f t="shared" si="94"/>
        <v/>
      </c>
      <c r="AH83" s="473">
        <f t="shared" si="95"/>
        <v>0</v>
      </c>
      <c r="AI83" s="474">
        <f t="shared" si="95"/>
        <v>0</v>
      </c>
      <c r="AJ83" s="472" t="str">
        <f t="shared" si="96"/>
        <v/>
      </c>
      <c r="AK83" s="474">
        <f t="shared" si="97"/>
        <v>0</v>
      </c>
      <c r="AN83" s="132"/>
      <c r="AO83" s="132"/>
      <c r="AP83" s="290"/>
      <c r="AQ83" s="213" t="s">
        <v>35</v>
      </c>
      <c r="AR83" s="254">
        <f t="shared" si="98"/>
        <v>8</v>
      </c>
      <c r="AS83" s="236" t="s">
        <v>17</v>
      </c>
      <c r="AT83" s="254">
        <f t="shared" si="99"/>
        <v>8</v>
      </c>
      <c r="AU83" s="216" t="s">
        <v>18</v>
      </c>
      <c r="AV83" s="257">
        <f t="shared" si="100"/>
        <v>1</v>
      </c>
      <c r="AW83" s="220" t="s">
        <v>19</v>
      </c>
      <c r="AX83" s="256">
        <f t="shared" si="101"/>
        <v>8</v>
      </c>
      <c r="AY83" s="216" t="s">
        <v>18</v>
      </c>
      <c r="AZ83" s="257">
        <f t="shared" ref="AZ83:BA83" si="127">AZ137</f>
        <v>31</v>
      </c>
      <c r="BA83" s="254">
        <f t="shared" si="127"/>
        <v>9</v>
      </c>
      <c r="BB83" s="216" t="s">
        <v>18</v>
      </c>
      <c r="BC83" s="257">
        <f t="shared" ref="BC83:BD83" si="128">BC137</f>
        <v>1</v>
      </c>
      <c r="BD83" s="254">
        <f t="shared" si="128"/>
        <v>9</v>
      </c>
      <c r="BE83" s="216" t="s">
        <v>18</v>
      </c>
      <c r="BF83" s="236">
        <f t="shared" ref="BF83:BG83" si="129">BF137</f>
        <v>30</v>
      </c>
      <c r="BG83" s="237">
        <f t="shared" si="129"/>
        <v>9</v>
      </c>
      <c r="BH83" s="216" t="s">
        <v>18</v>
      </c>
      <c r="BI83" s="236">
        <f t="shared" si="105"/>
        <v>30</v>
      </c>
      <c r="BJ83" s="327">
        <f t="shared" si="106"/>
        <v>80</v>
      </c>
      <c r="BK83" s="324"/>
      <c r="BL83" s="323">
        <f>IF(BL137=0,"",BL137)</f>
        <v>364305</v>
      </c>
      <c r="BM83" s="324"/>
      <c r="BN83" s="323" t="str">
        <f t="shared" si="108"/>
        <v>0</v>
      </c>
      <c r="BO83" s="329"/>
      <c r="BP83" s="327">
        <f t="shared" si="109"/>
        <v>364305</v>
      </c>
      <c r="BQ83" s="328"/>
      <c r="BR83" s="328"/>
      <c r="BS83" s="329"/>
      <c r="BT83" s="327">
        <f t="shared" si="110"/>
        <v>36430</v>
      </c>
      <c r="BU83" s="328">
        <f t="shared" ref="BU83:BV83" si="130">BU137</f>
        <v>0</v>
      </c>
      <c r="BV83" s="329">
        <f t="shared" si="130"/>
        <v>0</v>
      </c>
      <c r="BW83" s="327">
        <f t="shared" si="112"/>
        <v>400735</v>
      </c>
      <c r="BX83" s="329">
        <f t="shared" si="113"/>
        <v>0</v>
      </c>
    </row>
    <row r="84" spans="3:76" s="19" customFormat="1" ht="20.25" customHeight="1" x14ac:dyDescent="0.15">
      <c r="C84" s="461"/>
      <c r="D84" s="52" t="s">
        <v>102</v>
      </c>
      <c r="E84" s="45">
        <f t="shared" si="83"/>
        <v>0</v>
      </c>
      <c r="F84" s="47" t="s">
        <v>17</v>
      </c>
      <c r="G84" s="45">
        <f t="shared" si="84"/>
        <v>0</v>
      </c>
      <c r="H84" s="68" t="s">
        <v>18</v>
      </c>
      <c r="I84" s="71">
        <f t="shared" si="85"/>
        <v>0</v>
      </c>
      <c r="J84" s="73" t="s">
        <v>19</v>
      </c>
      <c r="K84" s="71">
        <f t="shared" si="86"/>
        <v>0</v>
      </c>
      <c r="L84" s="68" t="s">
        <v>18</v>
      </c>
      <c r="M84" s="71">
        <f t="shared" si="87"/>
        <v>0</v>
      </c>
      <c r="N84" s="45">
        <f t="shared" si="87"/>
        <v>0</v>
      </c>
      <c r="O84" s="68" t="s">
        <v>18</v>
      </c>
      <c r="P84" s="71">
        <f t="shared" si="88"/>
        <v>0</v>
      </c>
      <c r="Q84" s="45">
        <f t="shared" si="88"/>
        <v>0</v>
      </c>
      <c r="R84" s="68" t="s">
        <v>18</v>
      </c>
      <c r="S84" s="47">
        <f t="shared" si="89"/>
        <v>0</v>
      </c>
      <c r="T84" s="46">
        <f t="shared" si="89"/>
        <v>0</v>
      </c>
      <c r="U84" s="68" t="s">
        <v>18</v>
      </c>
      <c r="V84" s="47">
        <f t="shared" si="90"/>
        <v>0</v>
      </c>
      <c r="W84" s="472" t="str">
        <f t="shared" si="114"/>
        <v/>
      </c>
      <c r="X84" s="477"/>
      <c r="Y84" s="476" t="str">
        <f t="shared" si="91"/>
        <v/>
      </c>
      <c r="Z84" s="477"/>
      <c r="AA84" s="476" t="str">
        <f t="shared" si="92"/>
        <v>0</v>
      </c>
      <c r="AB84" s="474"/>
      <c r="AC84" s="472" t="str">
        <f t="shared" si="93"/>
        <v/>
      </c>
      <c r="AD84" s="473"/>
      <c r="AE84" s="473"/>
      <c r="AF84" s="474"/>
      <c r="AG84" s="472" t="str">
        <f t="shared" si="94"/>
        <v/>
      </c>
      <c r="AH84" s="473">
        <f t="shared" si="95"/>
        <v>0</v>
      </c>
      <c r="AI84" s="474">
        <f t="shared" si="95"/>
        <v>0</v>
      </c>
      <c r="AJ84" s="472" t="str">
        <f t="shared" si="96"/>
        <v/>
      </c>
      <c r="AK84" s="474">
        <f t="shared" si="97"/>
        <v>0</v>
      </c>
      <c r="AN84" s="132"/>
      <c r="AO84" s="132"/>
      <c r="AP84" s="290"/>
      <c r="AQ84" s="213" t="s">
        <v>36</v>
      </c>
      <c r="AR84" s="234">
        <f t="shared" si="98"/>
        <v>9</v>
      </c>
      <c r="AS84" s="236" t="s">
        <v>17</v>
      </c>
      <c r="AT84" s="234">
        <f t="shared" si="99"/>
        <v>9</v>
      </c>
      <c r="AU84" s="216" t="s">
        <v>18</v>
      </c>
      <c r="AV84" s="257">
        <f t="shared" si="100"/>
        <v>1</v>
      </c>
      <c r="AW84" s="220" t="s">
        <v>19</v>
      </c>
      <c r="AX84" s="257">
        <f t="shared" si="101"/>
        <v>9</v>
      </c>
      <c r="AY84" s="216" t="s">
        <v>18</v>
      </c>
      <c r="AZ84" s="257">
        <f t="shared" ref="AZ84:BA84" si="131">AZ138</f>
        <v>30</v>
      </c>
      <c r="BA84" s="234">
        <f t="shared" si="131"/>
        <v>10</v>
      </c>
      <c r="BB84" s="216" t="s">
        <v>18</v>
      </c>
      <c r="BC84" s="257">
        <f t="shared" ref="BC84:BD84" si="132">BC138</f>
        <v>1</v>
      </c>
      <c r="BD84" s="234">
        <f t="shared" si="132"/>
        <v>10</v>
      </c>
      <c r="BE84" s="216" t="s">
        <v>18</v>
      </c>
      <c r="BF84" s="236">
        <f t="shared" ref="BF84:BG84" si="133">BF138</f>
        <v>31</v>
      </c>
      <c r="BG84" s="237">
        <f t="shared" si="133"/>
        <v>10</v>
      </c>
      <c r="BH84" s="216" t="s">
        <v>18</v>
      </c>
      <c r="BI84" s="236">
        <f t="shared" si="105"/>
        <v>29</v>
      </c>
      <c r="BJ84" s="327">
        <f t="shared" si="106"/>
        <v>80</v>
      </c>
      <c r="BK84" s="324"/>
      <c r="BL84" s="323">
        <f t="shared" si="107"/>
        <v>362348</v>
      </c>
      <c r="BM84" s="324"/>
      <c r="BN84" s="323" t="str">
        <f t="shared" si="108"/>
        <v>0</v>
      </c>
      <c r="BO84" s="329"/>
      <c r="BP84" s="327">
        <f t="shared" si="109"/>
        <v>362348</v>
      </c>
      <c r="BQ84" s="328"/>
      <c r="BR84" s="328"/>
      <c r="BS84" s="329"/>
      <c r="BT84" s="327">
        <f t="shared" si="110"/>
        <v>36235</v>
      </c>
      <c r="BU84" s="328">
        <f t="shared" ref="BU84:BV84" si="134">BU138</f>
        <v>0</v>
      </c>
      <c r="BV84" s="329">
        <f t="shared" si="134"/>
        <v>0</v>
      </c>
      <c r="BW84" s="327">
        <f t="shared" si="112"/>
        <v>398583</v>
      </c>
      <c r="BX84" s="329">
        <f t="shared" si="113"/>
        <v>0</v>
      </c>
    </row>
    <row r="85" spans="3:76" s="19" customFormat="1" ht="20.25" customHeight="1" x14ac:dyDescent="0.15">
      <c r="C85" s="461"/>
      <c r="D85" s="52" t="s">
        <v>103</v>
      </c>
      <c r="E85" s="66">
        <f t="shared" si="83"/>
        <v>0</v>
      </c>
      <c r="F85" s="47" t="s">
        <v>17</v>
      </c>
      <c r="G85" s="66">
        <f t="shared" si="84"/>
        <v>0</v>
      </c>
      <c r="H85" s="68" t="s">
        <v>18</v>
      </c>
      <c r="I85" s="71">
        <f t="shared" si="85"/>
        <v>0</v>
      </c>
      <c r="J85" s="73" t="s">
        <v>19</v>
      </c>
      <c r="K85" s="69">
        <f t="shared" si="86"/>
        <v>0</v>
      </c>
      <c r="L85" s="68" t="s">
        <v>18</v>
      </c>
      <c r="M85" s="71">
        <f t="shared" si="87"/>
        <v>0</v>
      </c>
      <c r="N85" s="66">
        <f t="shared" si="87"/>
        <v>0</v>
      </c>
      <c r="O85" s="68" t="s">
        <v>18</v>
      </c>
      <c r="P85" s="71">
        <f t="shared" si="88"/>
        <v>0</v>
      </c>
      <c r="Q85" s="66">
        <f t="shared" si="88"/>
        <v>0</v>
      </c>
      <c r="R85" s="68" t="s">
        <v>18</v>
      </c>
      <c r="S85" s="47">
        <f t="shared" si="89"/>
        <v>0</v>
      </c>
      <c r="T85" s="46">
        <f t="shared" si="89"/>
        <v>0</v>
      </c>
      <c r="U85" s="68" t="s">
        <v>18</v>
      </c>
      <c r="V85" s="47">
        <f t="shared" si="90"/>
        <v>0</v>
      </c>
      <c r="W85" s="472" t="str">
        <f t="shared" si="114"/>
        <v/>
      </c>
      <c r="X85" s="477"/>
      <c r="Y85" s="476" t="str">
        <f t="shared" si="91"/>
        <v/>
      </c>
      <c r="Z85" s="477"/>
      <c r="AA85" s="476" t="str">
        <f t="shared" si="92"/>
        <v>0</v>
      </c>
      <c r="AB85" s="474"/>
      <c r="AC85" s="472" t="str">
        <f t="shared" si="93"/>
        <v/>
      </c>
      <c r="AD85" s="473"/>
      <c r="AE85" s="473"/>
      <c r="AF85" s="474"/>
      <c r="AG85" s="472" t="str">
        <f t="shared" si="94"/>
        <v/>
      </c>
      <c r="AH85" s="473">
        <f t="shared" si="95"/>
        <v>0</v>
      </c>
      <c r="AI85" s="474">
        <f t="shared" si="95"/>
        <v>0</v>
      </c>
      <c r="AJ85" s="472" t="str">
        <f t="shared" si="96"/>
        <v/>
      </c>
      <c r="AK85" s="474">
        <f t="shared" si="97"/>
        <v>0</v>
      </c>
      <c r="AN85" s="132"/>
      <c r="AO85" s="132"/>
      <c r="AP85" s="290"/>
      <c r="AQ85" s="213" t="s">
        <v>37</v>
      </c>
      <c r="AR85" s="254">
        <f t="shared" si="98"/>
        <v>10</v>
      </c>
      <c r="AS85" s="236" t="s">
        <v>17</v>
      </c>
      <c r="AT85" s="254">
        <f t="shared" si="99"/>
        <v>10</v>
      </c>
      <c r="AU85" s="216" t="s">
        <v>18</v>
      </c>
      <c r="AV85" s="257">
        <f t="shared" si="100"/>
        <v>1</v>
      </c>
      <c r="AW85" s="220" t="s">
        <v>19</v>
      </c>
      <c r="AX85" s="256">
        <f t="shared" si="101"/>
        <v>10</v>
      </c>
      <c r="AY85" s="216" t="s">
        <v>18</v>
      </c>
      <c r="AZ85" s="257">
        <f t="shared" ref="AZ85:BA85" si="135">AZ139</f>
        <v>31</v>
      </c>
      <c r="BA85" s="254">
        <f t="shared" si="135"/>
        <v>11</v>
      </c>
      <c r="BB85" s="216" t="s">
        <v>18</v>
      </c>
      <c r="BC85" s="257">
        <f t="shared" ref="BC85:BD85" si="136">BC139</f>
        <v>1</v>
      </c>
      <c r="BD85" s="254">
        <f t="shared" si="136"/>
        <v>11</v>
      </c>
      <c r="BE85" s="216" t="s">
        <v>18</v>
      </c>
      <c r="BF85" s="236">
        <f t="shared" ref="BF85:BG85" si="137">BF139</f>
        <v>30</v>
      </c>
      <c r="BG85" s="237">
        <f t="shared" si="137"/>
        <v>11</v>
      </c>
      <c r="BH85" s="216" t="s">
        <v>18</v>
      </c>
      <c r="BI85" s="236">
        <f t="shared" si="105"/>
        <v>30</v>
      </c>
      <c r="BJ85" s="327">
        <f t="shared" si="106"/>
        <v>80</v>
      </c>
      <c r="BK85" s="324"/>
      <c r="BL85" s="323">
        <f t="shared" si="107"/>
        <v>366127</v>
      </c>
      <c r="BM85" s="324"/>
      <c r="BN85" s="323" t="str">
        <f t="shared" si="108"/>
        <v>0</v>
      </c>
      <c r="BO85" s="329"/>
      <c r="BP85" s="327">
        <f t="shared" si="109"/>
        <v>366127</v>
      </c>
      <c r="BQ85" s="328"/>
      <c r="BR85" s="328"/>
      <c r="BS85" s="329"/>
      <c r="BT85" s="327">
        <f t="shared" si="110"/>
        <v>36613</v>
      </c>
      <c r="BU85" s="328">
        <f t="shared" ref="BU85:BV85" si="138">BU139</f>
        <v>0</v>
      </c>
      <c r="BV85" s="329">
        <f t="shared" si="138"/>
        <v>0</v>
      </c>
      <c r="BW85" s="327">
        <f t="shared" si="112"/>
        <v>402740</v>
      </c>
      <c r="BX85" s="329">
        <f t="shared" si="113"/>
        <v>0</v>
      </c>
    </row>
    <row r="86" spans="3:76" s="19" customFormat="1" ht="20.25" customHeight="1" x14ac:dyDescent="0.15">
      <c r="C86" s="461"/>
      <c r="D86" s="52" t="s">
        <v>104</v>
      </c>
      <c r="E86" s="45">
        <f t="shared" si="83"/>
        <v>0</v>
      </c>
      <c r="F86" s="48" t="s">
        <v>17</v>
      </c>
      <c r="G86" s="45">
        <f t="shared" si="84"/>
        <v>0</v>
      </c>
      <c r="H86" s="68" t="s">
        <v>18</v>
      </c>
      <c r="I86" s="71">
        <f t="shared" si="85"/>
        <v>0</v>
      </c>
      <c r="J86" s="73" t="s">
        <v>19</v>
      </c>
      <c r="K86" s="71">
        <f t="shared" si="86"/>
        <v>0</v>
      </c>
      <c r="L86" s="68" t="s">
        <v>18</v>
      </c>
      <c r="M86" s="74">
        <f t="shared" si="87"/>
        <v>0</v>
      </c>
      <c r="N86" s="45">
        <f t="shared" si="87"/>
        <v>0</v>
      </c>
      <c r="O86" s="68" t="s">
        <v>18</v>
      </c>
      <c r="P86" s="71">
        <f t="shared" si="88"/>
        <v>0</v>
      </c>
      <c r="Q86" s="45">
        <f t="shared" si="88"/>
        <v>0</v>
      </c>
      <c r="R86" s="68" t="s">
        <v>18</v>
      </c>
      <c r="S86" s="48">
        <f t="shared" si="89"/>
        <v>0</v>
      </c>
      <c r="T86" s="46">
        <f t="shared" si="89"/>
        <v>0</v>
      </c>
      <c r="U86" s="68" t="s">
        <v>18</v>
      </c>
      <c r="V86" s="48">
        <f t="shared" si="90"/>
        <v>0</v>
      </c>
      <c r="W86" s="472" t="str">
        <f t="shared" si="114"/>
        <v/>
      </c>
      <c r="X86" s="477"/>
      <c r="Y86" s="476" t="str">
        <f t="shared" si="91"/>
        <v/>
      </c>
      <c r="Z86" s="477"/>
      <c r="AA86" s="476" t="str">
        <f t="shared" si="92"/>
        <v>0</v>
      </c>
      <c r="AB86" s="474"/>
      <c r="AC86" s="472" t="str">
        <f t="shared" si="93"/>
        <v/>
      </c>
      <c r="AD86" s="473"/>
      <c r="AE86" s="473"/>
      <c r="AF86" s="474"/>
      <c r="AG86" s="472" t="str">
        <f t="shared" si="94"/>
        <v/>
      </c>
      <c r="AH86" s="473">
        <f t="shared" si="95"/>
        <v>0</v>
      </c>
      <c r="AI86" s="474">
        <f t="shared" si="95"/>
        <v>0</v>
      </c>
      <c r="AJ86" s="472" t="str">
        <f t="shared" si="96"/>
        <v/>
      </c>
      <c r="AK86" s="474">
        <f t="shared" si="97"/>
        <v>0</v>
      </c>
      <c r="AN86" s="132"/>
      <c r="AO86" s="132"/>
      <c r="AP86" s="290"/>
      <c r="AQ86" s="213" t="s">
        <v>66</v>
      </c>
      <c r="AR86" s="234">
        <f t="shared" si="98"/>
        <v>11</v>
      </c>
      <c r="AS86" s="235" t="s">
        <v>17</v>
      </c>
      <c r="AT86" s="234">
        <f t="shared" si="99"/>
        <v>11</v>
      </c>
      <c r="AU86" s="216" t="s">
        <v>18</v>
      </c>
      <c r="AV86" s="257">
        <f t="shared" si="100"/>
        <v>1</v>
      </c>
      <c r="AW86" s="220" t="s">
        <v>19</v>
      </c>
      <c r="AX86" s="257">
        <f t="shared" si="101"/>
        <v>11</v>
      </c>
      <c r="AY86" s="216" t="s">
        <v>18</v>
      </c>
      <c r="AZ86" s="259">
        <f t="shared" ref="AZ86:BA86" si="139">AZ140</f>
        <v>30</v>
      </c>
      <c r="BA86" s="234">
        <f t="shared" si="139"/>
        <v>12</v>
      </c>
      <c r="BB86" s="216" t="s">
        <v>18</v>
      </c>
      <c r="BC86" s="257">
        <f t="shared" ref="BC86:BD86" si="140">BC140</f>
        <v>1</v>
      </c>
      <c r="BD86" s="234">
        <f t="shared" si="140"/>
        <v>12</v>
      </c>
      <c r="BE86" s="216" t="s">
        <v>18</v>
      </c>
      <c r="BF86" s="235">
        <f t="shared" ref="BF86:BG86" si="141">BF140</f>
        <v>31</v>
      </c>
      <c r="BG86" s="237">
        <f t="shared" si="141"/>
        <v>12</v>
      </c>
      <c r="BH86" s="216" t="s">
        <v>18</v>
      </c>
      <c r="BI86" s="235">
        <f t="shared" si="105"/>
        <v>30</v>
      </c>
      <c r="BJ86" s="327">
        <f t="shared" si="106"/>
        <v>80</v>
      </c>
      <c r="BK86" s="324"/>
      <c r="BL86" s="323">
        <f t="shared" si="107"/>
        <v>364173</v>
      </c>
      <c r="BM86" s="324"/>
      <c r="BN86" s="323" t="str">
        <f t="shared" si="108"/>
        <v>0</v>
      </c>
      <c r="BO86" s="329"/>
      <c r="BP86" s="327">
        <f t="shared" si="109"/>
        <v>364173</v>
      </c>
      <c r="BQ86" s="328"/>
      <c r="BR86" s="328"/>
      <c r="BS86" s="329"/>
      <c r="BT86" s="327">
        <f t="shared" si="110"/>
        <v>36417</v>
      </c>
      <c r="BU86" s="328">
        <f t="shared" ref="BU86:BV86" si="142">BU140</f>
        <v>0</v>
      </c>
      <c r="BV86" s="329">
        <f t="shared" si="142"/>
        <v>0</v>
      </c>
      <c r="BW86" s="327">
        <f t="shared" si="112"/>
        <v>400590</v>
      </c>
      <c r="BX86" s="329">
        <f t="shared" si="113"/>
        <v>0</v>
      </c>
    </row>
    <row r="87" spans="3:76" s="19" customFormat="1" ht="20.25" customHeight="1" x14ac:dyDescent="0.15">
      <c r="C87" s="461"/>
      <c r="D87" s="52" t="s">
        <v>105</v>
      </c>
      <c r="E87" s="45">
        <f t="shared" si="83"/>
        <v>0</v>
      </c>
      <c r="F87" s="47" t="s">
        <v>17</v>
      </c>
      <c r="G87" s="45">
        <f t="shared" si="84"/>
        <v>0</v>
      </c>
      <c r="H87" s="68" t="s">
        <v>18</v>
      </c>
      <c r="I87" s="71">
        <f t="shared" si="85"/>
        <v>0</v>
      </c>
      <c r="J87" s="73" t="s">
        <v>19</v>
      </c>
      <c r="K87" s="71">
        <f t="shared" si="86"/>
        <v>0</v>
      </c>
      <c r="L87" s="68" t="s">
        <v>18</v>
      </c>
      <c r="M87" s="71">
        <f t="shared" si="87"/>
        <v>0</v>
      </c>
      <c r="N87" s="45">
        <f t="shared" si="87"/>
        <v>0</v>
      </c>
      <c r="O87" s="68" t="s">
        <v>18</v>
      </c>
      <c r="P87" s="71">
        <f t="shared" si="88"/>
        <v>0</v>
      </c>
      <c r="Q87" s="45">
        <f t="shared" si="88"/>
        <v>0</v>
      </c>
      <c r="R87" s="68" t="s">
        <v>18</v>
      </c>
      <c r="S87" s="47">
        <f t="shared" si="89"/>
        <v>0</v>
      </c>
      <c r="T87" s="46">
        <f t="shared" si="89"/>
        <v>0</v>
      </c>
      <c r="U87" s="68" t="s">
        <v>18</v>
      </c>
      <c r="V87" s="47">
        <f t="shared" si="90"/>
        <v>0</v>
      </c>
      <c r="W87" s="472" t="str">
        <f t="shared" si="114"/>
        <v/>
      </c>
      <c r="X87" s="477"/>
      <c r="Y87" s="476" t="str">
        <f t="shared" si="91"/>
        <v/>
      </c>
      <c r="Z87" s="477"/>
      <c r="AA87" s="476" t="str">
        <f t="shared" si="92"/>
        <v>0</v>
      </c>
      <c r="AB87" s="474"/>
      <c r="AC87" s="472" t="str">
        <f t="shared" si="93"/>
        <v/>
      </c>
      <c r="AD87" s="473"/>
      <c r="AE87" s="473"/>
      <c r="AF87" s="474"/>
      <c r="AG87" s="472" t="str">
        <f t="shared" si="94"/>
        <v/>
      </c>
      <c r="AH87" s="473">
        <f t="shared" si="95"/>
        <v>0</v>
      </c>
      <c r="AI87" s="474">
        <f t="shared" si="95"/>
        <v>0</v>
      </c>
      <c r="AJ87" s="472" t="str">
        <f t="shared" si="96"/>
        <v/>
      </c>
      <c r="AK87" s="474">
        <f t="shared" si="97"/>
        <v>0</v>
      </c>
      <c r="AN87" s="132"/>
      <c r="AO87" s="132"/>
      <c r="AP87" s="290"/>
      <c r="AQ87" s="213" t="s">
        <v>67</v>
      </c>
      <c r="AR87" s="234">
        <f t="shared" si="98"/>
        <v>12</v>
      </c>
      <c r="AS87" s="236" t="s">
        <v>17</v>
      </c>
      <c r="AT87" s="234">
        <f t="shared" si="99"/>
        <v>12</v>
      </c>
      <c r="AU87" s="216" t="s">
        <v>18</v>
      </c>
      <c r="AV87" s="257">
        <f t="shared" si="100"/>
        <v>1</v>
      </c>
      <c r="AW87" s="220" t="s">
        <v>19</v>
      </c>
      <c r="AX87" s="257">
        <f t="shared" si="101"/>
        <v>12</v>
      </c>
      <c r="AY87" s="216" t="s">
        <v>18</v>
      </c>
      <c r="AZ87" s="257">
        <f t="shared" ref="AZ87:BA87" si="143">AZ141</f>
        <v>31</v>
      </c>
      <c r="BA87" s="234">
        <f t="shared" si="143"/>
        <v>1</v>
      </c>
      <c r="BB87" s="216" t="s">
        <v>18</v>
      </c>
      <c r="BC87" s="257">
        <f t="shared" ref="BC87:BD87" si="144">BC141</f>
        <v>1</v>
      </c>
      <c r="BD87" s="234">
        <f t="shared" si="144"/>
        <v>1</v>
      </c>
      <c r="BE87" s="216" t="s">
        <v>18</v>
      </c>
      <c r="BF87" s="236">
        <f t="shared" ref="BF87:BG87" si="145">BF141</f>
        <v>31</v>
      </c>
      <c r="BG87" s="237">
        <f t="shared" si="145"/>
        <v>1</v>
      </c>
      <c r="BH87" s="216" t="s">
        <v>18</v>
      </c>
      <c r="BI87" s="236">
        <f t="shared" si="105"/>
        <v>31</v>
      </c>
      <c r="BJ87" s="327">
        <f t="shared" si="106"/>
        <v>80</v>
      </c>
      <c r="BK87" s="324"/>
      <c r="BL87" s="323">
        <f t="shared" si="107"/>
        <v>365121</v>
      </c>
      <c r="BM87" s="324"/>
      <c r="BN87" s="323" t="str">
        <f t="shared" si="108"/>
        <v>0</v>
      </c>
      <c r="BO87" s="329"/>
      <c r="BP87" s="327">
        <f t="shared" si="109"/>
        <v>365121</v>
      </c>
      <c r="BQ87" s="328"/>
      <c r="BR87" s="328"/>
      <c r="BS87" s="329"/>
      <c r="BT87" s="327">
        <f t="shared" si="110"/>
        <v>36512</v>
      </c>
      <c r="BU87" s="328">
        <f t="shared" ref="BU87:BV87" si="146">BU141</f>
        <v>0</v>
      </c>
      <c r="BV87" s="329">
        <f t="shared" si="146"/>
        <v>0</v>
      </c>
      <c r="BW87" s="327">
        <f t="shared" si="112"/>
        <v>401633</v>
      </c>
      <c r="BX87" s="329">
        <f t="shared" si="113"/>
        <v>0</v>
      </c>
    </row>
    <row r="88" spans="3:76" s="19" customFormat="1" ht="20.25" customHeight="1" x14ac:dyDescent="0.15">
      <c r="C88" s="461"/>
      <c r="D88" s="52" t="s">
        <v>106</v>
      </c>
      <c r="E88" s="45">
        <f t="shared" si="83"/>
        <v>0</v>
      </c>
      <c r="F88" s="47" t="s">
        <v>17</v>
      </c>
      <c r="G88" s="45">
        <f t="shared" si="84"/>
        <v>0</v>
      </c>
      <c r="H88" s="68" t="s">
        <v>18</v>
      </c>
      <c r="I88" s="71">
        <f t="shared" si="85"/>
        <v>0</v>
      </c>
      <c r="J88" s="73" t="s">
        <v>19</v>
      </c>
      <c r="K88" s="71">
        <f t="shared" si="86"/>
        <v>0</v>
      </c>
      <c r="L88" s="68" t="s">
        <v>18</v>
      </c>
      <c r="M88" s="71">
        <f t="shared" si="87"/>
        <v>0</v>
      </c>
      <c r="N88" s="45">
        <f t="shared" si="87"/>
        <v>0</v>
      </c>
      <c r="O88" s="68" t="s">
        <v>18</v>
      </c>
      <c r="P88" s="71">
        <f t="shared" si="88"/>
        <v>0</v>
      </c>
      <c r="Q88" s="45">
        <f t="shared" si="88"/>
        <v>0</v>
      </c>
      <c r="R88" s="68" t="s">
        <v>18</v>
      </c>
      <c r="S88" s="47">
        <f t="shared" si="89"/>
        <v>0</v>
      </c>
      <c r="T88" s="46">
        <f t="shared" si="89"/>
        <v>0</v>
      </c>
      <c r="U88" s="68" t="s">
        <v>18</v>
      </c>
      <c r="V88" s="47">
        <f t="shared" si="90"/>
        <v>0</v>
      </c>
      <c r="W88" s="472" t="str">
        <f t="shared" si="114"/>
        <v/>
      </c>
      <c r="X88" s="477"/>
      <c r="Y88" s="476" t="str">
        <f t="shared" si="91"/>
        <v/>
      </c>
      <c r="Z88" s="477"/>
      <c r="AA88" s="476" t="str">
        <f t="shared" si="92"/>
        <v>0</v>
      </c>
      <c r="AB88" s="474"/>
      <c r="AC88" s="472" t="str">
        <f t="shared" si="93"/>
        <v/>
      </c>
      <c r="AD88" s="473"/>
      <c r="AE88" s="473"/>
      <c r="AF88" s="474"/>
      <c r="AG88" s="472" t="str">
        <f t="shared" si="94"/>
        <v/>
      </c>
      <c r="AH88" s="473">
        <f t="shared" si="95"/>
        <v>0</v>
      </c>
      <c r="AI88" s="474">
        <f t="shared" si="95"/>
        <v>0</v>
      </c>
      <c r="AJ88" s="472" t="str">
        <f t="shared" si="96"/>
        <v/>
      </c>
      <c r="AK88" s="474">
        <f t="shared" si="97"/>
        <v>0</v>
      </c>
      <c r="AN88" s="132"/>
      <c r="AO88" s="132"/>
      <c r="AP88" s="290"/>
      <c r="AQ88" s="213" t="s">
        <v>68</v>
      </c>
      <c r="AR88" s="234" t="str">
        <f t="shared" si="98"/>
        <v>R5.1</v>
      </c>
      <c r="AS88" s="236" t="s">
        <v>17</v>
      </c>
      <c r="AT88" s="234">
        <f t="shared" si="99"/>
        <v>1</v>
      </c>
      <c r="AU88" s="216" t="s">
        <v>18</v>
      </c>
      <c r="AV88" s="257">
        <f t="shared" si="100"/>
        <v>1</v>
      </c>
      <c r="AW88" s="220" t="s">
        <v>19</v>
      </c>
      <c r="AX88" s="257">
        <f t="shared" si="101"/>
        <v>1</v>
      </c>
      <c r="AY88" s="216" t="s">
        <v>18</v>
      </c>
      <c r="AZ88" s="257">
        <f t="shared" ref="AZ88:BA88" si="147">AZ142</f>
        <v>31</v>
      </c>
      <c r="BA88" s="234">
        <f t="shared" si="147"/>
        <v>2</v>
      </c>
      <c r="BB88" s="216" t="s">
        <v>18</v>
      </c>
      <c r="BC88" s="257">
        <f t="shared" ref="BC88:BD88" si="148">BC142</f>
        <v>1</v>
      </c>
      <c r="BD88" s="234">
        <f t="shared" si="148"/>
        <v>2</v>
      </c>
      <c r="BE88" s="216" t="s">
        <v>18</v>
      </c>
      <c r="BF88" s="236">
        <f t="shared" ref="BF88:BG88" si="149">BF142</f>
        <v>28</v>
      </c>
      <c r="BG88" s="237">
        <f t="shared" si="149"/>
        <v>2</v>
      </c>
      <c r="BH88" s="216" t="s">
        <v>18</v>
      </c>
      <c r="BI88" s="236">
        <f t="shared" si="105"/>
        <v>28</v>
      </c>
      <c r="BJ88" s="327">
        <f t="shared" si="106"/>
        <v>80</v>
      </c>
      <c r="BK88" s="324"/>
      <c r="BL88" s="323">
        <f t="shared" si="107"/>
        <v>372287</v>
      </c>
      <c r="BM88" s="324"/>
      <c r="BN88" s="323" t="str">
        <f t="shared" si="108"/>
        <v>0</v>
      </c>
      <c r="BO88" s="329"/>
      <c r="BP88" s="327">
        <f t="shared" si="109"/>
        <v>372287</v>
      </c>
      <c r="BQ88" s="328"/>
      <c r="BR88" s="328"/>
      <c r="BS88" s="329"/>
      <c r="BT88" s="327">
        <f t="shared" si="110"/>
        <v>37229</v>
      </c>
      <c r="BU88" s="328">
        <f t="shared" ref="BU88:BV88" si="150">BU142</f>
        <v>0</v>
      </c>
      <c r="BV88" s="329">
        <f t="shared" si="150"/>
        <v>0</v>
      </c>
      <c r="BW88" s="327">
        <f t="shared" si="112"/>
        <v>409516</v>
      </c>
      <c r="BX88" s="329">
        <f t="shared" si="113"/>
        <v>0</v>
      </c>
    </row>
    <row r="89" spans="3:76" s="19" customFormat="1" ht="20.25" customHeight="1" x14ac:dyDescent="0.15">
      <c r="C89" s="461"/>
      <c r="D89" s="52" t="s">
        <v>107</v>
      </c>
      <c r="E89" s="45">
        <f t="shared" si="83"/>
        <v>0</v>
      </c>
      <c r="F89" s="47" t="s">
        <v>17</v>
      </c>
      <c r="G89" s="45">
        <f t="shared" si="84"/>
        <v>0</v>
      </c>
      <c r="H89" s="68" t="s">
        <v>18</v>
      </c>
      <c r="I89" s="71">
        <f t="shared" si="85"/>
        <v>0</v>
      </c>
      <c r="J89" s="73" t="s">
        <v>19</v>
      </c>
      <c r="K89" s="71">
        <f t="shared" si="86"/>
        <v>0</v>
      </c>
      <c r="L89" s="68" t="s">
        <v>18</v>
      </c>
      <c r="M89" s="71">
        <f t="shared" si="87"/>
        <v>0</v>
      </c>
      <c r="N89" s="45">
        <f t="shared" si="87"/>
        <v>0</v>
      </c>
      <c r="O89" s="68" t="s">
        <v>18</v>
      </c>
      <c r="P89" s="71">
        <f t="shared" si="88"/>
        <v>0</v>
      </c>
      <c r="Q89" s="45">
        <f t="shared" si="88"/>
        <v>0</v>
      </c>
      <c r="R89" s="68" t="s">
        <v>18</v>
      </c>
      <c r="S89" s="47">
        <f t="shared" si="89"/>
        <v>0</v>
      </c>
      <c r="T89" s="46">
        <f t="shared" si="89"/>
        <v>0</v>
      </c>
      <c r="U89" s="68" t="s">
        <v>18</v>
      </c>
      <c r="V89" s="47">
        <f t="shared" si="90"/>
        <v>0</v>
      </c>
      <c r="W89" s="472" t="str">
        <f t="shared" si="114"/>
        <v/>
      </c>
      <c r="X89" s="477"/>
      <c r="Y89" s="476" t="str">
        <f t="shared" si="91"/>
        <v/>
      </c>
      <c r="Z89" s="477"/>
      <c r="AA89" s="476" t="str">
        <f t="shared" si="92"/>
        <v>0</v>
      </c>
      <c r="AB89" s="474"/>
      <c r="AC89" s="472" t="str">
        <f t="shared" si="93"/>
        <v/>
      </c>
      <c r="AD89" s="473"/>
      <c r="AE89" s="473"/>
      <c r="AF89" s="474"/>
      <c r="AG89" s="472" t="str">
        <f t="shared" si="94"/>
        <v/>
      </c>
      <c r="AH89" s="473">
        <f t="shared" si="95"/>
        <v>0</v>
      </c>
      <c r="AI89" s="474">
        <f t="shared" si="95"/>
        <v>0</v>
      </c>
      <c r="AJ89" s="472" t="str">
        <f t="shared" si="96"/>
        <v/>
      </c>
      <c r="AK89" s="474">
        <f t="shared" si="97"/>
        <v>0</v>
      </c>
      <c r="AN89" s="132"/>
      <c r="AO89" s="132"/>
      <c r="AP89" s="290"/>
      <c r="AQ89" s="213" t="s">
        <v>69</v>
      </c>
      <c r="AR89" s="234">
        <f t="shared" si="98"/>
        <v>2</v>
      </c>
      <c r="AS89" s="236" t="s">
        <v>17</v>
      </c>
      <c r="AT89" s="234">
        <f t="shared" si="99"/>
        <v>2</v>
      </c>
      <c r="AU89" s="216" t="s">
        <v>18</v>
      </c>
      <c r="AV89" s="257">
        <f t="shared" si="100"/>
        <v>1</v>
      </c>
      <c r="AW89" s="220" t="s">
        <v>19</v>
      </c>
      <c r="AX89" s="257">
        <f t="shared" si="101"/>
        <v>2</v>
      </c>
      <c r="AY89" s="216" t="s">
        <v>18</v>
      </c>
      <c r="AZ89" s="257">
        <f t="shared" ref="AZ89:BA89" si="151">AZ143</f>
        <v>28</v>
      </c>
      <c r="BA89" s="234">
        <f t="shared" si="151"/>
        <v>3</v>
      </c>
      <c r="BB89" s="216" t="s">
        <v>18</v>
      </c>
      <c r="BC89" s="257">
        <f t="shared" ref="BC89:BD89" si="152">BC143</f>
        <v>1</v>
      </c>
      <c r="BD89" s="234">
        <f t="shared" si="152"/>
        <v>3</v>
      </c>
      <c r="BE89" s="216" t="s">
        <v>18</v>
      </c>
      <c r="BF89" s="236">
        <f t="shared" ref="BF89:BG89" si="153">BF143</f>
        <v>31</v>
      </c>
      <c r="BG89" s="237">
        <f t="shared" si="153"/>
        <v>3</v>
      </c>
      <c r="BH89" s="216" t="s">
        <v>18</v>
      </c>
      <c r="BI89" s="236">
        <f t="shared" si="105"/>
        <v>31</v>
      </c>
      <c r="BJ89" s="327">
        <f t="shared" si="106"/>
        <v>80</v>
      </c>
      <c r="BK89" s="324"/>
      <c r="BL89" s="323">
        <f t="shared" si="107"/>
        <v>375244</v>
      </c>
      <c r="BM89" s="324"/>
      <c r="BN89" s="323" t="str">
        <f t="shared" si="108"/>
        <v>0</v>
      </c>
      <c r="BO89" s="329"/>
      <c r="BP89" s="327">
        <f t="shared" si="109"/>
        <v>375244</v>
      </c>
      <c r="BQ89" s="328"/>
      <c r="BR89" s="328"/>
      <c r="BS89" s="329"/>
      <c r="BT89" s="327">
        <f t="shared" si="110"/>
        <v>37524</v>
      </c>
      <c r="BU89" s="328">
        <f t="shared" ref="BU89:BV89" si="154">BU143</f>
        <v>0</v>
      </c>
      <c r="BV89" s="329">
        <f t="shared" si="154"/>
        <v>0</v>
      </c>
      <c r="BW89" s="327">
        <f t="shared" si="112"/>
        <v>412768</v>
      </c>
      <c r="BX89" s="329">
        <f t="shared" si="113"/>
        <v>0</v>
      </c>
    </row>
    <row r="90" spans="3:76" s="19" customFormat="1" ht="20.25" customHeight="1" thickBot="1" x14ac:dyDescent="0.2">
      <c r="C90" s="462"/>
      <c r="D90" s="52" t="s">
        <v>108</v>
      </c>
      <c r="E90" s="45">
        <f t="shared" si="83"/>
        <v>0</v>
      </c>
      <c r="F90" s="47" t="s">
        <v>17</v>
      </c>
      <c r="G90" s="45">
        <f t="shared" si="84"/>
        <v>0</v>
      </c>
      <c r="H90" s="68" t="s">
        <v>18</v>
      </c>
      <c r="I90" s="71">
        <f t="shared" si="85"/>
        <v>0</v>
      </c>
      <c r="J90" s="73" t="s">
        <v>19</v>
      </c>
      <c r="K90" s="71">
        <f t="shared" si="86"/>
        <v>0</v>
      </c>
      <c r="L90" s="68" t="s">
        <v>18</v>
      </c>
      <c r="M90" s="71">
        <f t="shared" si="87"/>
        <v>0</v>
      </c>
      <c r="N90" s="45">
        <f t="shared" si="87"/>
        <v>0</v>
      </c>
      <c r="O90" s="68" t="s">
        <v>18</v>
      </c>
      <c r="P90" s="71">
        <f t="shared" si="88"/>
        <v>0</v>
      </c>
      <c r="Q90" s="45">
        <f t="shared" si="88"/>
        <v>0</v>
      </c>
      <c r="R90" s="68" t="s">
        <v>18</v>
      </c>
      <c r="S90" s="47">
        <f t="shared" si="89"/>
        <v>0</v>
      </c>
      <c r="T90" s="46">
        <f t="shared" si="89"/>
        <v>0</v>
      </c>
      <c r="U90" s="68" t="s">
        <v>18</v>
      </c>
      <c r="V90" s="47">
        <f t="shared" si="90"/>
        <v>0</v>
      </c>
      <c r="W90" s="472" t="str">
        <f t="shared" si="114"/>
        <v/>
      </c>
      <c r="X90" s="477"/>
      <c r="Y90" s="476" t="str">
        <f t="shared" si="91"/>
        <v/>
      </c>
      <c r="Z90" s="477"/>
      <c r="AA90" s="476" t="str">
        <f t="shared" si="92"/>
        <v>0</v>
      </c>
      <c r="AB90" s="474"/>
      <c r="AC90" s="472" t="str">
        <f t="shared" si="93"/>
        <v/>
      </c>
      <c r="AD90" s="473"/>
      <c r="AE90" s="473"/>
      <c r="AF90" s="474"/>
      <c r="AG90" s="472" t="str">
        <f t="shared" si="94"/>
        <v/>
      </c>
      <c r="AH90" s="473">
        <f t="shared" si="95"/>
        <v>0</v>
      </c>
      <c r="AI90" s="474">
        <f t="shared" si="95"/>
        <v>0</v>
      </c>
      <c r="AJ90" s="472" t="str">
        <f t="shared" si="96"/>
        <v/>
      </c>
      <c r="AK90" s="474">
        <f t="shared" si="97"/>
        <v>0</v>
      </c>
      <c r="AN90" s="132"/>
      <c r="AO90" s="132"/>
      <c r="AP90" s="291"/>
      <c r="AQ90" s="213" t="s">
        <v>70</v>
      </c>
      <c r="AR90" s="234">
        <f t="shared" si="98"/>
        <v>3</v>
      </c>
      <c r="AS90" s="236" t="s">
        <v>17</v>
      </c>
      <c r="AT90" s="234">
        <f t="shared" si="99"/>
        <v>3</v>
      </c>
      <c r="AU90" s="216" t="s">
        <v>18</v>
      </c>
      <c r="AV90" s="257">
        <f t="shared" si="100"/>
        <v>1</v>
      </c>
      <c r="AW90" s="220" t="s">
        <v>19</v>
      </c>
      <c r="AX90" s="257">
        <f t="shared" si="101"/>
        <v>3</v>
      </c>
      <c r="AY90" s="216" t="s">
        <v>18</v>
      </c>
      <c r="AZ90" s="257">
        <f t="shared" ref="AZ90:BA90" si="155">AZ144</f>
        <v>31</v>
      </c>
      <c r="BA90" s="234">
        <f t="shared" si="155"/>
        <v>4</v>
      </c>
      <c r="BB90" s="216" t="s">
        <v>18</v>
      </c>
      <c r="BC90" s="257">
        <f t="shared" ref="BC90:BD90" si="156">BC144</f>
        <v>1</v>
      </c>
      <c r="BD90" s="234">
        <f t="shared" si="156"/>
        <v>4</v>
      </c>
      <c r="BE90" s="216" t="s">
        <v>18</v>
      </c>
      <c r="BF90" s="236">
        <f t="shared" ref="BF90:BG90" si="157">BF144</f>
        <v>30</v>
      </c>
      <c r="BG90" s="237">
        <f t="shared" si="157"/>
        <v>4</v>
      </c>
      <c r="BH90" s="216" t="s">
        <v>18</v>
      </c>
      <c r="BI90" s="236">
        <f t="shared" si="105"/>
        <v>28</v>
      </c>
      <c r="BJ90" s="327">
        <f t="shared" si="106"/>
        <v>80</v>
      </c>
      <c r="BK90" s="324"/>
      <c r="BL90" s="323">
        <f t="shared" si="107"/>
        <v>382245</v>
      </c>
      <c r="BM90" s="324"/>
      <c r="BN90" s="323" t="str">
        <f t="shared" si="108"/>
        <v>0</v>
      </c>
      <c r="BO90" s="329"/>
      <c r="BP90" s="327">
        <f t="shared" si="109"/>
        <v>382245</v>
      </c>
      <c r="BQ90" s="328"/>
      <c r="BR90" s="328"/>
      <c r="BS90" s="329"/>
      <c r="BT90" s="327">
        <f t="shared" si="110"/>
        <v>38224</v>
      </c>
      <c r="BU90" s="328">
        <f t="shared" ref="BU90:BV90" si="158">BU144</f>
        <v>0</v>
      </c>
      <c r="BV90" s="329">
        <f t="shared" si="158"/>
        <v>0</v>
      </c>
      <c r="BW90" s="327">
        <f t="shared" si="112"/>
        <v>420469</v>
      </c>
      <c r="BX90" s="329">
        <f t="shared" si="113"/>
        <v>0</v>
      </c>
    </row>
    <row r="91" spans="3:76" s="19" customFormat="1" ht="20.25" customHeight="1" thickBot="1" x14ac:dyDescent="0.2">
      <c r="C91" s="536" t="s">
        <v>21</v>
      </c>
      <c r="D91" s="537"/>
      <c r="E91" s="537"/>
      <c r="F91" s="537"/>
      <c r="G91" s="537"/>
      <c r="H91" s="537"/>
      <c r="I91" s="537"/>
      <c r="J91" s="537"/>
      <c r="K91" s="537"/>
      <c r="L91" s="537"/>
      <c r="M91" s="537"/>
      <c r="N91" s="537"/>
      <c r="O91" s="537"/>
      <c r="P91" s="537"/>
      <c r="Q91" s="537"/>
      <c r="R91" s="537"/>
      <c r="S91" s="537"/>
      <c r="T91" s="537"/>
      <c r="U91" s="56"/>
      <c r="V91" s="56"/>
      <c r="W91" s="488" t="str">
        <f>IF((SUM(W79:W90)=0),"0",SUM(W79:W90))</f>
        <v>0</v>
      </c>
      <c r="X91" s="488">
        <f>SUM(X84:X90)</f>
        <v>0</v>
      </c>
      <c r="Y91" s="478" t="str">
        <f>IF((SUM(Y79:Z90)=0),"0",SUM(Y79:Z90))</f>
        <v>0</v>
      </c>
      <c r="Z91" s="479"/>
      <c r="AA91" s="478">
        <f>IF((COUNTA(AA79:AB90)=0),"0",SUM(AA79:AB90))</f>
        <v>0</v>
      </c>
      <c r="AB91" s="486"/>
      <c r="AC91" s="478" t="str">
        <f>IF((SUM(AC79:AF90)=0),"0",SUM(AC79:AF90))</f>
        <v>0</v>
      </c>
      <c r="AD91" s="486"/>
      <c r="AE91" s="486"/>
      <c r="AF91" s="479"/>
      <c r="AG91" s="478" t="str">
        <f>IF((SUM(AG79:AI90)=0),"0",SUM(AG79:AI90))</f>
        <v>0</v>
      </c>
      <c r="AH91" s="486"/>
      <c r="AI91" s="479"/>
      <c r="AJ91" s="478" t="str">
        <f>IF((SUM(AJ79:AJ90)=0),"0",SUM(AJ79:AJ90))</f>
        <v>0</v>
      </c>
      <c r="AK91" s="479"/>
      <c r="AN91" s="132"/>
      <c r="AO91" s="132"/>
      <c r="AP91" s="283" t="s">
        <v>21</v>
      </c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21"/>
      <c r="BI91" s="260"/>
      <c r="BJ91" s="333">
        <f>IF((SUM(BJ79:BJ90)=0),"0",SUM(BJ79:BJ90))</f>
        <v>960</v>
      </c>
      <c r="BK91" s="333">
        <f>SUM(BK84:BK90)</f>
        <v>0</v>
      </c>
      <c r="BL91" s="334">
        <f>IF((SUM(BL79:BM90)=0),"0",SUM(BL79:BM90))</f>
        <v>4385529</v>
      </c>
      <c r="BM91" s="335"/>
      <c r="BN91" s="334">
        <f>IF((COUNTA(BN79:BO90)=0),"0",SUM(BN79:BO90))</f>
        <v>0</v>
      </c>
      <c r="BO91" s="336"/>
      <c r="BP91" s="334">
        <f>IF((SUM(BP79:BS90)=0),"0",SUM(BP79:BS90))</f>
        <v>4385529</v>
      </c>
      <c r="BQ91" s="336"/>
      <c r="BR91" s="336"/>
      <c r="BS91" s="335"/>
      <c r="BT91" s="334">
        <f>IF((SUM(BT79:BV90)=0),"0",SUM(BT79:BV90))</f>
        <v>438551</v>
      </c>
      <c r="BU91" s="336"/>
      <c r="BV91" s="335"/>
      <c r="BW91" s="334">
        <f>IF((SUM(BW79:BW90)=0),"0",SUM(BW79:BW90))</f>
        <v>4824080</v>
      </c>
      <c r="BX91" s="335"/>
    </row>
    <row r="92" spans="3:76" s="19" customFormat="1" ht="20.25" customHeight="1" x14ac:dyDescent="0.15">
      <c r="C92" s="58"/>
      <c r="D92" s="59"/>
      <c r="E92" s="59"/>
      <c r="F92" s="59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59"/>
      <c r="S92" s="59"/>
      <c r="T92" s="59"/>
      <c r="U92" s="59"/>
      <c r="V92" s="59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N92" s="132"/>
      <c r="AO92" s="132"/>
      <c r="AP92" s="176"/>
      <c r="AQ92" s="177"/>
      <c r="AR92" s="177"/>
      <c r="AS92" s="177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177"/>
      <c r="BF92" s="177"/>
      <c r="BG92" s="177"/>
      <c r="BH92" s="177"/>
      <c r="BI92" s="177"/>
      <c r="BJ92" s="223"/>
      <c r="BK92" s="223"/>
      <c r="BL92" s="223"/>
      <c r="BM92" s="223"/>
      <c r="BN92" s="223"/>
      <c r="BO92" s="223"/>
      <c r="BP92" s="223"/>
      <c r="BQ92" s="223"/>
      <c r="BR92" s="223"/>
      <c r="BS92" s="223"/>
      <c r="BT92" s="223"/>
      <c r="BU92" s="223"/>
      <c r="BV92" s="223"/>
      <c r="BW92" s="223"/>
      <c r="BX92" s="223"/>
    </row>
    <row r="93" spans="3:76" s="19" customFormat="1" ht="20.25" customHeight="1" x14ac:dyDescent="0.15">
      <c r="C93" s="58"/>
      <c r="D93" s="59"/>
      <c r="E93" s="59"/>
      <c r="F93" s="59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9"/>
      <c r="S93" s="59"/>
      <c r="T93" s="59"/>
      <c r="U93" s="59"/>
      <c r="V93" s="59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N93" s="132"/>
      <c r="AO93" s="132"/>
      <c r="AP93" s="176"/>
      <c r="AQ93" s="177"/>
      <c r="AR93" s="177"/>
      <c r="AS93" s="177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177"/>
      <c r="BF93" s="177"/>
      <c r="BG93" s="177"/>
      <c r="BH93" s="177"/>
      <c r="BI93" s="177"/>
      <c r="BJ93" s="223"/>
      <c r="BK93" s="223"/>
      <c r="BL93" s="223"/>
      <c r="BM93" s="223"/>
      <c r="BN93" s="223"/>
      <c r="BO93" s="223"/>
      <c r="BP93" s="223"/>
      <c r="BQ93" s="223"/>
      <c r="BR93" s="223"/>
      <c r="BS93" s="223"/>
      <c r="BT93" s="223"/>
      <c r="BU93" s="223"/>
      <c r="BV93" s="223"/>
      <c r="BW93" s="223"/>
      <c r="BX93" s="223"/>
    </row>
    <row r="94" spans="3:76" ht="26.25" customHeight="1" thickBot="1" x14ac:dyDescent="0.2">
      <c r="C94" s="26" t="s">
        <v>26</v>
      </c>
      <c r="E94" s="26"/>
      <c r="F94" s="24"/>
      <c r="G94" s="457"/>
      <c r="H94" s="458"/>
      <c r="I94" s="458"/>
      <c r="J94" s="458"/>
      <c r="K94" s="458"/>
      <c r="L94" s="458"/>
      <c r="M94" s="458"/>
      <c r="N94" s="458"/>
      <c r="O94" s="458"/>
      <c r="P94" s="458"/>
      <c r="Q94" s="459"/>
      <c r="Z94" s="113"/>
      <c r="AA94" s="24"/>
      <c r="AB94" s="30"/>
      <c r="AC94" s="30"/>
      <c r="AD94" s="30"/>
      <c r="AE94" s="30"/>
      <c r="AF94" s="30"/>
      <c r="AG94" s="30"/>
      <c r="AH94" s="30"/>
      <c r="AI94" s="30"/>
      <c r="AJ94" s="30"/>
      <c r="AK94" s="50"/>
      <c r="AN94" s="127"/>
      <c r="AO94" s="127"/>
      <c r="AP94" s="139" t="s">
        <v>26</v>
      </c>
      <c r="AQ94" s="127"/>
      <c r="AR94" s="139"/>
      <c r="AS94" s="137"/>
      <c r="AT94" s="339" t="s">
        <v>133</v>
      </c>
      <c r="AU94" s="340"/>
      <c r="AV94" s="340"/>
      <c r="AW94" s="340"/>
      <c r="AX94" s="340"/>
      <c r="AY94" s="340"/>
      <c r="AZ94" s="340"/>
      <c r="BA94" s="340"/>
      <c r="BB94" s="340"/>
      <c r="BC94" s="340"/>
      <c r="BD94" s="341"/>
      <c r="BE94" s="127"/>
      <c r="BF94" s="127"/>
      <c r="BG94" s="127"/>
      <c r="BH94" s="127"/>
      <c r="BI94" s="127"/>
      <c r="BJ94" s="127"/>
      <c r="BK94" s="127"/>
      <c r="BL94" s="127"/>
      <c r="BM94" s="224"/>
      <c r="BN94" s="137"/>
      <c r="BO94" s="143"/>
      <c r="BP94" s="143"/>
      <c r="BQ94" s="143"/>
      <c r="BR94" s="143"/>
      <c r="BS94" s="143"/>
      <c r="BT94" s="143"/>
      <c r="BU94" s="143"/>
      <c r="BV94" s="143"/>
      <c r="BW94" s="143"/>
      <c r="BX94" s="200"/>
    </row>
    <row r="95" spans="3:76" s="28" customFormat="1" ht="21" customHeight="1" x14ac:dyDescent="0.15">
      <c r="D95" s="51"/>
      <c r="E95" s="429" t="s">
        <v>4</v>
      </c>
      <c r="F95" s="445"/>
      <c r="G95" s="429" t="s">
        <v>5</v>
      </c>
      <c r="H95" s="444"/>
      <c r="I95" s="444"/>
      <c r="J95" s="444"/>
      <c r="K95" s="444"/>
      <c r="L95" s="444"/>
      <c r="M95" s="445"/>
      <c r="N95" s="454" t="s">
        <v>6</v>
      </c>
      <c r="O95" s="455"/>
      <c r="P95" s="456"/>
      <c r="Q95" s="429" t="s">
        <v>126</v>
      </c>
      <c r="R95" s="444"/>
      <c r="S95" s="445"/>
      <c r="T95" s="454" t="s">
        <v>7</v>
      </c>
      <c r="U95" s="455"/>
      <c r="V95" s="456"/>
      <c r="W95" s="429" t="s">
        <v>8</v>
      </c>
      <c r="X95" s="430"/>
      <c r="Y95" s="431" t="s">
        <v>9</v>
      </c>
      <c r="Z95" s="432"/>
      <c r="AA95" s="433" t="s">
        <v>10</v>
      </c>
      <c r="AB95" s="434"/>
      <c r="AC95" s="548" t="s">
        <v>11</v>
      </c>
      <c r="AD95" s="548"/>
      <c r="AE95" s="548"/>
      <c r="AF95" s="548"/>
      <c r="AG95" s="429" t="s">
        <v>12</v>
      </c>
      <c r="AH95" s="444"/>
      <c r="AI95" s="445"/>
      <c r="AJ95" s="429" t="s">
        <v>13</v>
      </c>
      <c r="AK95" s="445"/>
      <c r="AN95" s="141"/>
      <c r="AO95" s="141"/>
      <c r="AP95" s="141"/>
      <c r="AQ95" s="225"/>
      <c r="AR95" s="301" t="s">
        <v>4</v>
      </c>
      <c r="AS95" s="302"/>
      <c r="AT95" s="301" t="s">
        <v>5</v>
      </c>
      <c r="AU95" s="303"/>
      <c r="AV95" s="303"/>
      <c r="AW95" s="303"/>
      <c r="AX95" s="303"/>
      <c r="AY95" s="303"/>
      <c r="AZ95" s="302"/>
      <c r="BA95" s="304" t="s">
        <v>6</v>
      </c>
      <c r="BB95" s="305"/>
      <c r="BC95" s="306"/>
      <c r="BD95" s="301" t="s">
        <v>126</v>
      </c>
      <c r="BE95" s="303"/>
      <c r="BF95" s="302"/>
      <c r="BG95" s="304" t="s">
        <v>7</v>
      </c>
      <c r="BH95" s="305"/>
      <c r="BI95" s="306"/>
      <c r="BJ95" s="301" t="s">
        <v>8</v>
      </c>
      <c r="BK95" s="307"/>
      <c r="BL95" s="308" t="s">
        <v>9</v>
      </c>
      <c r="BM95" s="309"/>
      <c r="BN95" s="310" t="s">
        <v>10</v>
      </c>
      <c r="BO95" s="311"/>
      <c r="BP95" s="312" t="s">
        <v>11</v>
      </c>
      <c r="BQ95" s="312"/>
      <c r="BR95" s="312"/>
      <c r="BS95" s="312"/>
      <c r="BT95" s="301" t="s">
        <v>12</v>
      </c>
      <c r="BU95" s="303"/>
      <c r="BV95" s="302"/>
      <c r="BW95" s="301" t="s">
        <v>13</v>
      </c>
      <c r="BX95" s="302"/>
    </row>
    <row r="96" spans="3:76" s="24" customFormat="1" ht="37.5" customHeight="1" x14ac:dyDescent="0.15">
      <c r="C96" s="30" t="s">
        <v>92</v>
      </c>
      <c r="D96" s="30"/>
      <c r="E96" s="32"/>
      <c r="F96" s="33"/>
      <c r="G96" s="32"/>
      <c r="H96" s="33"/>
      <c r="I96" s="33"/>
      <c r="J96" s="33"/>
      <c r="K96" s="33"/>
      <c r="L96" s="33"/>
      <c r="M96" s="34"/>
      <c r="N96" s="426" t="s">
        <v>127</v>
      </c>
      <c r="O96" s="427"/>
      <c r="P96" s="428"/>
      <c r="Q96" s="463" t="s">
        <v>129</v>
      </c>
      <c r="R96" s="464"/>
      <c r="S96" s="465"/>
      <c r="T96" s="35"/>
      <c r="U96" s="36"/>
      <c r="V96" s="37"/>
      <c r="W96" s="426" t="s">
        <v>93</v>
      </c>
      <c r="X96" s="466"/>
      <c r="Y96" s="467" t="s">
        <v>14</v>
      </c>
      <c r="Z96" s="466"/>
      <c r="AA96" s="122" t="s">
        <v>125</v>
      </c>
      <c r="AB96" s="96" t="s">
        <v>77</v>
      </c>
      <c r="AC96" s="535" t="s">
        <v>14</v>
      </c>
      <c r="AD96" s="535"/>
      <c r="AE96" s="535"/>
      <c r="AF96" s="535"/>
      <c r="AG96" s="426" t="s">
        <v>14</v>
      </c>
      <c r="AH96" s="427"/>
      <c r="AI96" s="428"/>
      <c r="AJ96" s="426" t="s">
        <v>14</v>
      </c>
      <c r="AK96" s="428"/>
      <c r="AN96" s="137"/>
      <c r="AO96" s="137"/>
      <c r="AP96" s="143" t="s">
        <v>27</v>
      </c>
      <c r="AQ96" s="143"/>
      <c r="AR96" s="145"/>
      <c r="AS96" s="146"/>
      <c r="AT96" s="145"/>
      <c r="AU96" s="146"/>
      <c r="AV96" s="146"/>
      <c r="AW96" s="146"/>
      <c r="AX96" s="146"/>
      <c r="AY96" s="146"/>
      <c r="AZ96" s="147"/>
      <c r="BA96" s="292" t="s">
        <v>127</v>
      </c>
      <c r="BB96" s="293"/>
      <c r="BC96" s="294"/>
      <c r="BD96" s="295" t="s">
        <v>128</v>
      </c>
      <c r="BE96" s="296"/>
      <c r="BF96" s="297"/>
      <c r="BG96" s="148"/>
      <c r="BH96" s="149"/>
      <c r="BI96" s="150"/>
      <c r="BJ96" s="292" t="s">
        <v>28</v>
      </c>
      <c r="BK96" s="298"/>
      <c r="BL96" s="299" t="s">
        <v>14</v>
      </c>
      <c r="BM96" s="298"/>
      <c r="BN96" s="151" t="s">
        <v>125</v>
      </c>
      <c r="BO96" s="152" t="s">
        <v>77</v>
      </c>
      <c r="BP96" s="300" t="s">
        <v>14</v>
      </c>
      <c r="BQ96" s="300"/>
      <c r="BR96" s="300"/>
      <c r="BS96" s="300"/>
      <c r="BT96" s="292" t="s">
        <v>14</v>
      </c>
      <c r="BU96" s="293"/>
      <c r="BV96" s="294"/>
      <c r="BW96" s="292" t="s">
        <v>14</v>
      </c>
      <c r="BX96" s="294"/>
    </row>
    <row r="97" spans="3:76" s="19" customFormat="1" ht="20.25" customHeight="1" x14ac:dyDescent="0.15">
      <c r="C97" s="460" t="s">
        <v>130</v>
      </c>
      <c r="D97" s="52" t="s">
        <v>95</v>
      </c>
      <c r="E97" s="12"/>
      <c r="F97" s="14" t="s">
        <v>17</v>
      </c>
      <c r="G97" s="12"/>
      <c r="H97" s="53" t="s">
        <v>18</v>
      </c>
      <c r="I97" s="13"/>
      <c r="J97" s="54" t="s">
        <v>19</v>
      </c>
      <c r="K97" s="13"/>
      <c r="L97" s="53" t="s">
        <v>18</v>
      </c>
      <c r="M97" s="13"/>
      <c r="N97" s="12"/>
      <c r="O97" s="53" t="s">
        <v>18</v>
      </c>
      <c r="P97" s="13"/>
      <c r="Q97" s="12"/>
      <c r="R97" s="53" t="s">
        <v>18</v>
      </c>
      <c r="S97" s="124"/>
      <c r="T97" s="12"/>
      <c r="U97" s="53" t="s">
        <v>18</v>
      </c>
      <c r="V97" s="13"/>
      <c r="W97" s="468"/>
      <c r="X97" s="475"/>
      <c r="Y97" s="476">
        <f t="shared" ref="Y97:Y108" si="159">AC97-AA97</f>
        <v>0</v>
      </c>
      <c r="Z97" s="477"/>
      <c r="AA97" s="471"/>
      <c r="AB97" s="470"/>
      <c r="AC97" s="472">
        <f t="shared" ref="AC97:AC108" si="160">AJ97-AG97</f>
        <v>0</v>
      </c>
      <c r="AD97" s="473"/>
      <c r="AE97" s="473"/>
      <c r="AF97" s="474"/>
      <c r="AG97" s="468"/>
      <c r="AH97" s="470"/>
      <c r="AI97" s="469"/>
      <c r="AJ97" s="468"/>
      <c r="AK97" s="469"/>
      <c r="AN97" s="132"/>
      <c r="AO97" s="132"/>
      <c r="AP97" s="289" t="s">
        <v>130</v>
      </c>
      <c r="AQ97" s="213" t="s">
        <v>16</v>
      </c>
      <c r="AR97" s="239" t="s">
        <v>140</v>
      </c>
      <c r="AS97" s="240" t="s">
        <v>17</v>
      </c>
      <c r="AT97" s="239">
        <v>4</v>
      </c>
      <c r="AU97" s="241" t="s">
        <v>18</v>
      </c>
      <c r="AV97" s="242">
        <v>1</v>
      </c>
      <c r="AW97" s="243" t="s">
        <v>19</v>
      </c>
      <c r="AX97" s="244">
        <v>4</v>
      </c>
      <c r="AY97" s="241" t="s">
        <v>18</v>
      </c>
      <c r="AZ97" s="245">
        <v>30</v>
      </c>
      <c r="BA97" s="239">
        <v>5</v>
      </c>
      <c r="BB97" s="241" t="s">
        <v>18</v>
      </c>
      <c r="BC97" s="242">
        <v>1</v>
      </c>
      <c r="BD97" s="247">
        <v>5</v>
      </c>
      <c r="BE97" s="241" t="s">
        <v>18</v>
      </c>
      <c r="BF97" s="246">
        <v>31</v>
      </c>
      <c r="BG97" s="247">
        <v>5</v>
      </c>
      <c r="BH97" s="241" t="s">
        <v>18</v>
      </c>
      <c r="BI97" s="246">
        <v>31</v>
      </c>
      <c r="BJ97" s="321">
        <v>80</v>
      </c>
      <c r="BK97" s="322"/>
      <c r="BL97" s="323">
        <f t="shared" ref="BL97:BL108" si="161">BP97-BN97</f>
        <v>357254</v>
      </c>
      <c r="BM97" s="324"/>
      <c r="BN97" s="325">
        <v>0</v>
      </c>
      <c r="BO97" s="326"/>
      <c r="BP97" s="327">
        <f t="shared" ref="BP97:BP108" si="162">BW97-BT97</f>
        <v>357254</v>
      </c>
      <c r="BQ97" s="328"/>
      <c r="BR97" s="328"/>
      <c r="BS97" s="329"/>
      <c r="BT97" s="321">
        <v>35725</v>
      </c>
      <c r="BU97" s="330"/>
      <c r="BV97" s="326"/>
      <c r="BW97" s="337">
        <v>392979</v>
      </c>
      <c r="BX97" s="338"/>
    </row>
    <row r="98" spans="3:76" s="19" customFormat="1" ht="20.25" customHeight="1" x14ac:dyDescent="0.15">
      <c r="C98" s="461"/>
      <c r="D98" s="52" t="s">
        <v>96</v>
      </c>
      <c r="E98" s="12"/>
      <c r="F98" s="6" t="s">
        <v>17</v>
      </c>
      <c r="G98" s="4"/>
      <c r="H98" s="53" t="s">
        <v>18</v>
      </c>
      <c r="I98" s="13"/>
      <c r="J98" s="55" t="s">
        <v>19</v>
      </c>
      <c r="K98" s="13"/>
      <c r="L98" s="53" t="s">
        <v>18</v>
      </c>
      <c r="M98" s="13"/>
      <c r="N98" s="4"/>
      <c r="O98" s="53" t="s">
        <v>18</v>
      </c>
      <c r="P98" s="13"/>
      <c r="Q98" s="4"/>
      <c r="R98" s="53" t="s">
        <v>18</v>
      </c>
      <c r="S98" s="13"/>
      <c r="T98" s="4"/>
      <c r="U98" s="53" t="s">
        <v>18</v>
      </c>
      <c r="V98" s="13"/>
      <c r="W98" s="468"/>
      <c r="X98" s="475"/>
      <c r="Y98" s="476">
        <f t="shared" si="159"/>
        <v>0</v>
      </c>
      <c r="Z98" s="477"/>
      <c r="AA98" s="471"/>
      <c r="AB98" s="469"/>
      <c r="AC98" s="472">
        <f t="shared" si="160"/>
        <v>0</v>
      </c>
      <c r="AD98" s="473"/>
      <c r="AE98" s="473"/>
      <c r="AF98" s="474"/>
      <c r="AG98" s="468"/>
      <c r="AH98" s="470"/>
      <c r="AI98" s="469"/>
      <c r="AJ98" s="468"/>
      <c r="AK98" s="469"/>
      <c r="AN98" s="132"/>
      <c r="AO98" s="132"/>
      <c r="AP98" s="290"/>
      <c r="AQ98" s="213" t="s">
        <v>30</v>
      </c>
      <c r="AR98" s="229">
        <v>5</v>
      </c>
      <c r="AS98" s="248" t="s">
        <v>17</v>
      </c>
      <c r="AT98" s="229">
        <v>5</v>
      </c>
      <c r="AU98" s="241" t="s">
        <v>18</v>
      </c>
      <c r="AV98" s="249">
        <v>1</v>
      </c>
      <c r="AW98" s="250" t="s">
        <v>19</v>
      </c>
      <c r="AX98" s="244">
        <v>5</v>
      </c>
      <c r="AY98" s="241" t="s">
        <v>18</v>
      </c>
      <c r="AZ98" s="249">
        <v>31</v>
      </c>
      <c r="BA98" s="229">
        <v>6</v>
      </c>
      <c r="BB98" s="241" t="s">
        <v>18</v>
      </c>
      <c r="BC98" s="249">
        <v>1</v>
      </c>
      <c r="BD98" s="247">
        <v>6</v>
      </c>
      <c r="BE98" s="241" t="s">
        <v>18</v>
      </c>
      <c r="BF98" s="230">
        <v>30</v>
      </c>
      <c r="BG98" s="247">
        <v>6</v>
      </c>
      <c r="BH98" s="241" t="s">
        <v>18</v>
      </c>
      <c r="BI98" s="230">
        <v>30</v>
      </c>
      <c r="BJ98" s="321">
        <v>80</v>
      </c>
      <c r="BK98" s="322"/>
      <c r="BL98" s="323">
        <f t="shared" si="161"/>
        <v>360690</v>
      </c>
      <c r="BM98" s="324"/>
      <c r="BN98" s="325">
        <v>0</v>
      </c>
      <c r="BO98" s="326"/>
      <c r="BP98" s="327">
        <f t="shared" si="162"/>
        <v>360690</v>
      </c>
      <c r="BQ98" s="328"/>
      <c r="BR98" s="328"/>
      <c r="BS98" s="329"/>
      <c r="BT98" s="321">
        <v>36069</v>
      </c>
      <c r="BU98" s="330"/>
      <c r="BV98" s="326"/>
      <c r="BW98" s="337">
        <v>396759</v>
      </c>
      <c r="BX98" s="338"/>
    </row>
    <row r="99" spans="3:76" s="19" customFormat="1" ht="20.25" customHeight="1" x14ac:dyDescent="0.15">
      <c r="C99" s="461"/>
      <c r="D99" s="52" t="s">
        <v>97</v>
      </c>
      <c r="E99" s="12"/>
      <c r="F99" s="6" t="s">
        <v>17</v>
      </c>
      <c r="G99" s="4"/>
      <c r="H99" s="53" t="s">
        <v>18</v>
      </c>
      <c r="I99" s="13"/>
      <c r="J99" s="55" t="s">
        <v>19</v>
      </c>
      <c r="K99" s="13"/>
      <c r="L99" s="53" t="s">
        <v>18</v>
      </c>
      <c r="M99" s="13"/>
      <c r="N99" s="4"/>
      <c r="O99" s="53" t="s">
        <v>18</v>
      </c>
      <c r="P99" s="13"/>
      <c r="Q99" s="4"/>
      <c r="R99" s="53" t="s">
        <v>18</v>
      </c>
      <c r="S99" s="13"/>
      <c r="T99" s="4"/>
      <c r="U99" s="53" t="s">
        <v>18</v>
      </c>
      <c r="V99" s="13"/>
      <c r="W99" s="468"/>
      <c r="X99" s="475"/>
      <c r="Y99" s="476">
        <f t="shared" si="159"/>
        <v>0</v>
      </c>
      <c r="Z99" s="477"/>
      <c r="AA99" s="471">
        <v>0</v>
      </c>
      <c r="AB99" s="469"/>
      <c r="AC99" s="472">
        <f t="shared" si="160"/>
        <v>0</v>
      </c>
      <c r="AD99" s="473"/>
      <c r="AE99" s="473"/>
      <c r="AF99" s="474"/>
      <c r="AG99" s="468"/>
      <c r="AH99" s="470"/>
      <c r="AI99" s="469"/>
      <c r="AJ99" s="468"/>
      <c r="AK99" s="469"/>
      <c r="AN99" s="132"/>
      <c r="AO99" s="132"/>
      <c r="AP99" s="290"/>
      <c r="AQ99" s="213" t="s">
        <v>31</v>
      </c>
      <c r="AR99" s="239">
        <v>6</v>
      </c>
      <c r="AS99" s="248" t="s">
        <v>17</v>
      </c>
      <c r="AT99" s="239">
        <v>6</v>
      </c>
      <c r="AU99" s="241" t="s">
        <v>18</v>
      </c>
      <c r="AV99" s="249">
        <v>1</v>
      </c>
      <c r="AW99" s="250" t="s">
        <v>19</v>
      </c>
      <c r="AX99" s="251">
        <v>6</v>
      </c>
      <c r="AY99" s="241" t="s">
        <v>18</v>
      </c>
      <c r="AZ99" s="249">
        <v>30</v>
      </c>
      <c r="BA99" s="239">
        <v>7</v>
      </c>
      <c r="BB99" s="241" t="s">
        <v>18</v>
      </c>
      <c r="BC99" s="249">
        <v>1</v>
      </c>
      <c r="BD99" s="247">
        <v>7</v>
      </c>
      <c r="BE99" s="241" t="s">
        <v>18</v>
      </c>
      <c r="BF99" s="230">
        <v>31</v>
      </c>
      <c r="BG99" s="247">
        <v>7</v>
      </c>
      <c r="BH99" s="241" t="s">
        <v>18</v>
      </c>
      <c r="BI99" s="230">
        <v>30</v>
      </c>
      <c r="BJ99" s="321">
        <v>80</v>
      </c>
      <c r="BK99" s="322"/>
      <c r="BL99" s="323">
        <f t="shared" si="161"/>
        <v>352345</v>
      </c>
      <c r="BM99" s="324"/>
      <c r="BN99" s="325">
        <v>0</v>
      </c>
      <c r="BO99" s="326"/>
      <c r="BP99" s="327">
        <f t="shared" si="162"/>
        <v>352345</v>
      </c>
      <c r="BQ99" s="328"/>
      <c r="BR99" s="328"/>
      <c r="BS99" s="329"/>
      <c r="BT99" s="321">
        <v>35234</v>
      </c>
      <c r="BU99" s="330"/>
      <c r="BV99" s="326"/>
      <c r="BW99" s="337">
        <v>387579</v>
      </c>
      <c r="BX99" s="338"/>
    </row>
    <row r="100" spans="3:76" s="19" customFormat="1" ht="20.25" customHeight="1" x14ac:dyDescent="0.15">
      <c r="C100" s="461"/>
      <c r="D100" s="52" t="s">
        <v>100</v>
      </c>
      <c r="E100" s="12"/>
      <c r="F100" s="6" t="s">
        <v>17</v>
      </c>
      <c r="G100" s="4"/>
      <c r="H100" s="53" t="s">
        <v>18</v>
      </c>
      <c r="I100" s="13"/>
      <c r="J100" s="55" t="s">
        <v>19</v>
      </c>
      <c r="K100" s="13"/>
      <c r="L100" s="53" t="s">
        <v>18</v>
      </c>
      <c r="M100" s="13"/>
      <c r="N100" s="4"/>
      <c r="O100" s="53" t="s">
        <v>18</v>
      </c>
      <c r="P100" s="13"/>
      <c r="Q100" s="4"/>
      <c r="R100" s="53" t="s">
        <v>18</v>
      </c>
      <c r="S100" s="13"/>
      <c r="T100" s="4"/>
      <c r="U100" s="53" t="s">
        <v>18</v>
      </c>
      <c r="V100" s="13"/>
      <c r="W100" s="468"/>
      <c r="X100" s="475"/>
      <c r="Y100" s="476">
        <f t="shared" si="159"/>
        <v>0</v>
      </c>
      <c r="Z100" s="477"/>
      <c r="AA100" s="471">
        <v>0</v>
      </c>
      <c r="AB100" s="469"/>
      <c r="AC100" s="472">
        <f t="shared" si="160"/>
        <v>0</v>
      </c>
      <c r="AD100" s="473"/>
      <c r="AE100" s="473"/>
      <c r="AF100" s="474"/>
      <c r="AG100" s="468"/>
      <c r="AH100" s="470"/>
      <c r="AI100" s="469"/>
      <c r="AJ100" s="468"/>
      <c r="AK100" s="469"/>
      <c r="AN100" s="132"/>
      <c r="AO100" s="132"/>
      <c r="AP100" s="290"/>
      <c r="AQ100" s="213" t="s">
        <v>34</v>
      </c>
      <c r="AR100" s="229">
        <v>7</v>
      </c>
      <c r="AS100" s="248" t="s">
        <v>17</v>
      </c>
      <c r="AT100" s="229">
        <v>7</v>
      </c>
      <c r="AU100" s="241" t="s">
        <v>18</v>
      </c>
      <c r="AV100" s="249">
        <v>1</v>
      </c>
      <c r="AW100" s="250" t="s">
        <v>19</v>
      </c>
      <c r="AX100" s="244">
        <v>7</v>
      </c>
      <c r="AY100" s="241" t="s">
        <v>18</v>
      </c>
      <c r="AZ100" s="249">
        <v>31</v>
      </c>
      <c r="BA100" s="229">
        <v>8</v>
      </c>
      <c r="BB100" s="241" t="s">
        <v>18</v>
      </c>
      <c r="BC100" s="249">
        <v>1</v>
      </c>
      <c r="BD100" s="247">
        <v>8</v>
      </c>
      <c r="BE100" s="241" t="s">
        <v>18</v>
      </c>
      <c r="BF100" s="230">
        <v>31</v>
      </c>
      <c r="BG100" s="247">
        <v>8</v>
      </c>
      <c r="BH100" s="241" t="s">
        <v>18</v>
      </c>
      <c r="BI100" s="230">
        <v>31</v>
      </c>
      <c r="BJ100" s="321">
        <v>80</v>
      </c>
      <c r="BK100" s="322"/>
      <c r="BL100" s="323">
        <f t="shared" si="161"/>
        <v>363390</v>
      </c>
      <c r="BM100" s="324"/>
      <c r="BN100" s="325">
        <v>0</v>
      </c>
      <c r="BO100" s="326"/>
      <c r="BP100" s="327">
        <f t="shared" si="162"/>
        <v>363390</v>
      </c>
      <c r="BQ100" s="328"/>
      <c r="BR100" s="328"/>
      <c r="BS100" s="329"/>
      <c r="BT100" s="321">
        <v>36339</v>
      </c>
      <c r="BU100" s="330"/>
      <c r="BV100" s="326"/>
      <c r="BW100" s="337">
        <v>399729</v>
      </c>
      <c r="BX100" s="338"/>
    </row>
    <row r="101" spans="3:76" s="19" customFormat="1" ht="20.25" customHeight="1" x14ac:dyDescent="0.15">
      <c r="C101" s="461"/>
      <c r="D101" s="52" t="s">
        <v>101</v>
      </c>
      <c r="E101" s="12"/>
      <c r="F101" s="6" t="s">
        <v>17</v>
      </c>
      <c r="G101" s="4"/>
      <c r="H101" s="53" t="s">
        <v>18</v>
      </c>
      <c r="I101" s="13"/>
      <c r="J101" s="55" t="s">
        <v>19</v>
      </c>
      <c r="K101" s="13"/>
      <c r="L101" s="53" t="s">
        <v>18</v>
      </c>
      <c r="M101" s="13"/>
      <c r="N101" s="4"/>
      <c r="O101" s="53" t="s">
        <v>18</v>
      </c>
      <c r="P101" s="13"/>
      <c r="Q101" s="4"/>
      <c r="R101" s="53" t="s">
        <v>18</v>
      </c>
      <c r="S101" s="13"/>
      <c r="T101" s="4"/>
      <c r="U101" s="53" t="s">
        <v>18</v>
      </c>
      <c r="V101" s="13"/>
      <c r="W101" s="468"/>
      <c r="X101" s="475"/>
      <c r="Y101" s="476">
        <f t="shared" si="159"/>
        <v>0</v>
      </c>
      <c r="Z101" s="477"/>
      <c r="AA101" s="471">
        <v>0</v>
      </c>
      <c r="AB101" s="469"/>
      <c r="AC101" s="472">
        <f t="shared" si="160"/>
        <v>0</v>
      </c>
      <c r="AD101" s="473"/>
      <c r="AE101" s="473"/>
      <c r="AF101" s="474"/>
      <c r="AG101" s="468"/>
      <c r="AH101" s="470"/>
      <c r="AI101" s="469"/>
      <c r="AJ101" s="468"/>
      <c r="AK101" s="469"/>
      <c r="AN101" s="132"/>
      <c r="AO101" s="132"/>
      <c r="AP101" s="290"/>
      <c r="AQ101" s="213" t="s">
        <v>35</v>
      </c>
      <c r="AR101" s="239">
        <v>8</v>
      </c>
      <c r="AS101" s="248" t="s">
        <v>17</v>
      </c>
      <c r="AT101" s="239">
        <v>8</v>
      </c>
      <c r="AU101" s="241" t="s">
        <v>18</v>
      </c>
      <c r="AV101" s="249">
        <v>1</v>
      </c>
      <c r="AW101" s="250" t="s">
        <v>19</v>
      </c>
      <c r="AX101" s="251">
        <v>8</v>
      </c>
      <c r="AY101" s="241" t="s">
        <v>18</v>
      </c>
      <c r="AZ101" s="249">
        <v>31</v>
      </c>
      <c r="BA101" s="239">
        <v>9</v>
      </c>
      <c r="BB101" s="241" t="s">
        <v>18</v>
      </c>
      <c r="BC101" s="249">
        <v>1</v>
      </c>
      <c r="BD101" s="247">
        <v>9</v>
      </c>
      <c r="BE101" s="241" t="s">
        <v>18</v>
      </c>
      <c r="BF101" s="230">
        <v>30</v>
      </c>
      <c r="BG101" s="247">
        <v>9</v>
      </c>
      <c r="BH101" s="241" t="s">
        <v>18</v>
      </c>
      <c r="BI101" s="230">
        <v>30</v>
      </c>
      <c r="BJ101" s="321">
        <v>80</v>
      </c>
      <c r="BK101" s="322"/>
      <c r="BL101" s="323">
        <f t="shared" si="161"/>
        <v>364305</v>
      </c>
      <c r="BM101" s="324"/>
      <c r="BN101" s="325">
        <v>0</v>
      </c>
      <c r="BO101" s="326"/>
      <c r="BP101" s="327">
        <f t="shared" si="162"/>
        <v>364305</v>
      </c>
      <c r="BQ101" s="328"/>
      <c r="BR101" s="328"/>
      <c r="BS101" s="329"/>
      <c r="BT101" s="321">
        <v>36430</v>
      </c>
      <c r="BU101" s="330"/>
      <c r="BV101" s="326"/>
      <c r="BW101" s="337">
        <v>400735</v>
      </c>
      <c r="BX101" s="338"/>
    </row>
    <row r="102" spans="3:76" s="19" customFormat="1" ht="20.25" customHeight="1" x14ac:dyDescent="0.15">
      <c r="C102" s="461"/>
      <c r="D102" s="52" t="s">
        <v>102</v>
      </c>
      <c r="E102" s="12"/>
      <c r="F102" s="6" t="s">
        <v>17</v>
      </c>
      <c r="G102" s="4"/>
      <c r="H102" s="53" t="s">
        <v>18</v>
      </c>
      <c r="I102" s="13"/>
      <c r="J102" s="55" t="s">
        <v>19</v>
      </c>
      <c r="K102" s="13"/>
      <c r="L102" s="53" t="s">
        <v>18</v>
      </c>
      <c r="M102" s="13"/>
      <c r="N102" s="4"/>
      <c r="O102" s="53" t="s">
        <v>18</v>
      </c>
      <c r="P102" s="13"/>
      <c r="Q102" s="4"/>
      <c r="R102" s="53" t="s">
        <v>18</v>
      </c>
      <c r="S102" s="13"/>
      <c r="T102" s="4"/>
      <c r="U102" s="53" t="s">
        <v>18</v>
      </c>
      <c r="V102" s="13"/>
      <c r="W102" s="468"/>
      <c r="X102" s="475"/>
      <c r="Y102" s="476">
        <f t="shared" si="159"/>
        <v>0</v>
      </c>
      <c r="Z102" s="477"/>
      <c r="AA102" s="471">
        <v>0</v>
      </c>
      <c r="AB102" s="469"/>
      <c r="AC102" s="472">
        <f t="shared" si="160"/>
        <v>0</v>
      </c>
      <c r="AD102" s="473"/>
      <c r="AE102" s="473"/>
      <c r="AF102" s="474"/>
      <c r="AG102" s="468"/>
      <c r="AH102" s="470"/>
      <c r="AI102" s="469"/>
      <c r="AJ102" s="468"/>
      <c r="AK102" s="469"/>
      <c r="AN102" s="132"/>
      <c r="AO102" s="132"/>
      <c r="AP102" s="290"/>
      <c r="AQ102" s="213" t="s">
        <v>36</v>
      </c>
      <c r="AR102" s="229">
        <v>9</v>
      </c>
      <c r="AS102" s="248" t="s">
        <v>17</v>
      </c>
      <c r="AT102" s="229">
        <v>9</v>
      </c>
      <c r="AU102" s="241" t="s">
        <v>18</v>
      </c>
      <c r="AV102" s="249">
        <v>1</v>
      </c>
      <c r="AW102" s="250" t="s">
        <v>19</v>
      </c>
      <c r="AX102" s="244">
        <v>9</v>
      </c>
      <c r="AY102" s="241" t="s">
        <v>18</v>
      </c>
      <c r="AZ102" s="249">
        <v>30</v>
      </c>
      <c r="BA102" s="229">
        <v>10</v>
      </c>
      <c r="BB102" s="241" t="s">
        <v>18</v>
      </c>
      <c r="BC102" s="249">
        <v>1</v>
      </c>
      <c r="BD102" s="247">
        <v>10</v>
      </c>
      <c r="BE102" s="241" t="s">
        <v>18</v>
      </c>
      <c r="BF102" s="230">
        <v>31</v>
      </c>
      <c r="BG102" s="247">
        <v>10</v>
      </c>
      <c r="BH102" s="241" t="s">
        <v>18</v>
      </c>
      <c r="BI102" s="230">
        <v>29</v>
      </c>
      <c r="BJ102" s="321">
        <v>80</v>
      </c>
      <c r="BK102" s="322"/>
      <c r="BL102" s="323">
        <f t="shared" si="161"/>
        <v>362348</v>
      </c>
      <c r="BM102" s="324"/>
      <c r="BN102" s="325">
        <v>0</v>
      </c>
      <c r="BO102" s="326"/>
      <c r="BP102" s="327">
        <f t="shared" si="162"/>
        <v>362348</v>
      </c>
      <c r="BQ102" s="328"/>
      <c r="BR102" s="328"/>
      <c r="BS102" s="329"/>
      <c r="BT102" s="321">
        <v>36235</v>
      </c>
      <c r="BU102" s="330"/>
      <c r="BV102" s="326"/>
      <c r="BW102" s="337">
        <v>398583</v>
      </c>
      <c r="BX102" s="338"/>
    </row>
    <row r="103" spans="3:76" s="19" customFormat="1" ht="20.25" customHeight="1" x14ac:dyDescent="0.15">
      <c r="C103" s="461"/>
      <c r="D103" s="52" t="s">
        <v>103</v>
      </c>
      <c r="E103" s="12"/>
      <c r="F103" s="6" t="s">
        <v>17</v>
      </c>
      <c r="G103" s="4"/>
      <c r="H103" s="53" t="s">
        <v>18</v>
      </c>
      <c r="I103" s="13"/>
      <c r="J103" s="55" t="s">
        <v>19</v>
      </c>
      <c r="K103" s="13"/>
      <c r="L103" s="53" t="s">
        <v>18</v>
      </c>
      <c r="M103" s="13"/>
      <c r="N103" s="4"/>
      <c r="O103" s="53" t="s">
        <v>18</v>
      </c>
      <c r="P103" s="13"/>
      <c r="Q103" s="4"/>
      <c r="R103" s="53" t="s">
        <v>18</v>
      </c>
      <c r="S103" s="13"/>
      <c r="T103" s="4"/>
      <c r="U103" s="53" t="s">
        <v>18</v>
      </c>
      <c r="V103" s="13"/>
      <c r="W103" s="468"/>
      <c r="X103" s="475"/>
      <c r="Y103" s="476">
        <f t="shared" si="159"/>
        <v>0</v>
      </c>
      <c r="Z103" s="477"/>
      <c r="AA103" s="471">
        <v>0</v>
      </c>
      <c r="AB103" s="469"/>
      <c r="AC103" s="472">
        <f t="shared" si="160"/>
        <v>0</v>
      </c>
      <c r="AD103" s="473"/>
      <c r="AE103" s="473"/>
      <c r="AF103" s="474"/>
      <c r="AG103" s="468"/>
      <c r="AH103" s="470"/>
      <c r="AI103" s="469"/>
      <c r="AJ103" s="468"/>
      <c r="AK103" s="469"/>
      <c r="AN103" s="132"/>
      <c r="AO103" s="132"/>
      <c r="AP103" s="290"/>
      <c r="AQ103" s="213" t="s">
        <v>37</v>
      </c>
      <c r="AR103" s="239">
        <v>10</v>
      </c>
      <c r="AS103" s="248" t="s">
        <v>17</v>
      </c>
      <c r="AT103" s="239">
        <v>10</v>
      </c>
      <c r="AU103" s="241" t="s">
        <v>18</v>
      </c>
      <c r="AV103" s="249">
        <v>1</v>
      </c>
      <c r="AW103" s="250" t="s">
        <v>19</v>
      </c>
      <c r="AX103" s="251">
        <v>10</v>
      </c>
      <c r="AY103" s="241" t="s">
        <v>18</v>
      </c>
      <c r="AZ103" s="249">
        <v>31</v>
      </c>
      <c r="BA103" s="239">
        <v>11</v>
      </c>
      <c r="BB103" s="241" t="s">
        <v>18</v>
      </c>
      <c r="BC103" s="249">
        <v>1</v>
      </c>
      <c r="BD103" s="247">
        <v>11</v>
      </c>
      <c r="BE103" s="241" t="s">
        <v>18</v>
      </c>
      <c r="BF103" s="230">
        <v>30</v>
      </c>
      <c r="BG103" s="247">
        <v>11</v>
      </c>
      <c r="BH103" s="241" t="s">
        <v>18</v>
      </c>
      <c r="BI103" s="230">
        <v>30</v>
      </c>
      <c r="BJ103" s="321">
        <v>80</v>
      </c>
      <c r="BK103" s="322"/>
      <c r="BL103" s="323">
        <f t="shared" si="161"/>
        <v>366127</v>
      </c>
      <c r="BM103" s="324"/>
      <c r="BN103" s="325">
        <v>0</v>
      </c>
      <c r="BO103" s="326"/>
      <c r="BP103" s="327">
        <f t="shared" si="162"/>
        <v>366127</v>
      </c>
      <c r="BQ103" s="328"/>
      <c r="BR103" s="328"/>
      <c r="BS103" s="329"/>
      <c r="BT103" s="321">
        <v>36613</v>
      </c>
      <c r="BU103" s="330"/>
      <c r="BV103" s="326"/>
      <c r="BW103" s="337">
        <v>402740</v>
      </c>
      <c r="BX103" s="338"/>
    </row>
    <row r="104" spans="3:76" s="19" customFormat="1" ht="20.25" customHeight="1" x14ac:dyDescent="0.15">
      <c r="C104" s="461"/>
      <c r="D104" s="52" t="s">
        <v>104</v>
      </c>
      <c r="E104" s="12"/>
      <c r="F104" s="9" t="s">
        <v>17</v>
      </c>
      <c r="G104" s="4"/>
      <c r="H104" s="53" t="s">
        <v>18</v>
      </c>
      <c r="I104" s="13"/>
      <c r="J104" s="55" t="s">
        <v>19</v>
      </c>
      <c r="K104" s="13"/>
      <c r="L104" s="53" t="s">
        <v>18</v>
      </c>
      <c r="M104" s="13"/>
      <c r="N104" s="4"/>
      <c r="O104" s="53" t="s">
        <v>18</v>
      </c>
      <c r="P104" s="13"/>
      <c r="Q104" s="4"/>
      <c r="R104" s="53" t="s">
        <v>18</v>
      </c>
      <c r="S104" s="13"/>
      <c r="T104" s="4"/>
      <c r="U104" s="53" t="s">
        <v>18</v>
      </c>
      <c r="V104" s="13"/>
      <c r="W104" s="468"/>
      <c r="X104" s="475"/>
      <c r="Y104" s="476">
        <f t="shared" si="159"/>
        <v>0</v>
      </c>
      <c r="Z104" s="477"/>
      <c r="AA104" s="471">
        <v>0</v>
      </c>
      <c r="AB104" s="470"/>
      <c r="AC104" s="472">
        <f t="shared" si="160"/>
        <v>0</v>
      </c>
      <c r="AD104" s="473"/>
      <c r="AE104" s="473"/>
      <c r="AF104" s="474"/>
      <c r="AG104" s="468"/>
      <c r="AH104" s="470"/>
      <c r="AI104" s="469"/>
      <c r="AJ104" s="468"/>
      <c r="AK104" s="469"/>
      <c r="AN104" s="132"/>
      <c r="AO104" s="132"/>
      <c r="AP104" s="290"/>
      <c r="AQ104" s="213" t="s">
        <v>66</v>
      </c>
      <c r="AR104" s="229">
        <v>11</v>
      </c>
      <c r="AS104" s="252" t="s">
        <v>17</v>
      </c>
      <c r="AT104" s="229">
        <v>11</v>
      </c>
      <c r="AU104" s="241" t="s">
        <v>18</v>
      </c>
      <c r="AV104" s="249">
        <v>1</v>
      </c>
      <c r="AW104" s="250" t="s">
        <v>19</v>
      </c>
      <c r="AX104" s="244">
        <v>11</v>
      </c>
      <c r="AY104" s="241" t="s">
        <v>18</v>
      </c>
      <c r="AZ104" s="253">
        <v>30</v>
      </c>
      <c r="BA104" s="229">
        <v>12</v>
      </c>
      <c r="BB104" s="241" t="s">
        <v>18</v>
      </c>
      <c r="BC104" s="249">
        <v>1</v>
      </c>
      <c r="BD104" s="247">
        <v>12</v>
      </c>
      <c r="BE104" s="241" t="s">
        <v>18</v>
      </c>
      <c r="BF104" s="231">
        <v>31</v>
      </c>
      <c r="BG104" s="247">
        <v>12</v>
      </c>
      <c r="BH104" s="241" t="s">
        <v>18</v>
      </c>
      <c r="BI104" s="231">
        <v>30</v>
      </c>
      <c r="BJ104" s="321">
        <v>80</v>
      </c>
      <c r="BK104" s="322"/>
      <c r="BL104" s="323">
        <f t="shared" si="161"/>
        <v>364173</v>
      </c>
      <c r="BM104" s="324"/>
      <c r="BN104" s="325">
        <v>0</v>
      </c>
      <c r="BO104" s="330"/>
      <c r="BP104" s="327">
        <f t="shared" si="162"/>
        <v>364173</v>
      </c>
      <c r="BQ104" s="328"/>
      <c r="BR104" s="328"/>
      <c r="BS104" s="329"/>
      <c r="BT104" s="321">
        <v>36417</v>
      </c>
      <c r="BU104" s="330"/>
      <c r="BV104" s="326"/>
      <c r="BW104" s="337">
        <v>400590</v>
      </c>
      <c r="BX104" s="338"/>
    </row>
    <row r="105" spans="3:76" s="19" customFormat="1" ht="20.25" customHeight="1" x14ac:dyDescent="0.15">
      <c r="C105" s="461"/>
      <c r="D105" s="52" t="s">
        <v>105</v>
      </c>
      <c r="E105" s="12"/>
      <c r="F105" s="6" t="s">
        <v>17</v>
      </c>
      <c r="G105" s="4"/>
      <c r="H105" s="53" t="s">
        <v>18</v>
      </c>
      <c r="I105" s="13"/>
      <c r="J105" s="55" t="s">
        <v>19</v>
      </c>
      <c r="K105" s="13"/>
      <c r="L105" s="53" t="s">
        <v>18</v>
      </c>
      <c r="M105" s="13"/>
      <c r="N105" s="4"/>
      <c r="O105" s="53" t="s">
        <v>18</v>
      </c>
      <c r="P105" s="13"/>
      <c r="Q105" s="4"/>
      <c r="R105" s="53" t="s">
        <v>18</v>
      </c>
      <c r="S105" s="13"/>
      <c r="T105" s="4"/>
      <c r="U105" s="53" t="s">
        <v>18</v>
      </c>
      <c r="V105" s="13"/>
      <c r="W105" s="468"/>
      <c r="X105" s="475"/>
      <c r="Y105" s="476">
        <f t="shared" si="159"/>
        <v>0</v>
      </c>
      <c r="Z105" s="477"/>
      <c r="AA105" s="471">
        <v>0</v>
      </c>
      <c r="AB105" s="470"/>
      <c r="AC105" s="472">
        <f t="shared" si="160"/>
        <v>0</v>
      </c>
      <c r="AD105" s="473"/>
      <c r="AE105" s="473"/>
      <c r="AF105" s="474"/>
      <c r="AG105" s="468"/>
      <c r="AH105" s="470"/>
      <c r="AI105" s="469"/>
      <c r="AJ105" s="468"/>
      <c r="AK105" s="469"/>
      <c r="AN105" s="132"/>
      <c r="AO105" s="132"/>
      <c r="AP105" s="290"/>
      <c r="AQ105" s="213" t="s">
        <v>67</v>
      </c>
      <c r="AR105" s="229">
        <v>12</v>
      </c>
      <c r="AS105" s="248" t="s">
        <v>17</v>
      </c>
      <c r="AT105" s="229">
        <v>12</v>
      </c>
      <c r="AU105" s="241" t="s">
        <v>18</v>
      </c>
      <c r="AV105" s="249">
        <v>1</v>
      </c>
      <c r="AW105" s="250" t="s">
        <v>19</v>
      </c>
      <c r="AX105" s="244">
        <v>12</v>
      </c>
      <c r="AY105" s="241" t="s">
        <v>18</v>
      </c>
      <c r="AZ105" s="249">
        <v>31</v>
      </c>
      <c r="BA105" s="229">
        <v>1</v>
      </c>
      <c r="BB105" s="241" t="s">
        <v>18</v>
      </c>
      <c r="BC105" s="249">
        <v>1</v>
      </c>
      <c r="BD105" s="247">
        <v>1</v>
      </c>
      <c r="BE105" s="241" t="s">
        <v>18</v>
      </c>
      <c r="BF105" s="230">
        <v>31</v>
      </c>
      <c r="BG105" s="247">
        <v>1</v>
      </c>
      <c r="BH105" s="241" t="s">
        <v>18</v>
      </c>
      <c r="BI105" s="230">
        <v>31</v>
      </c>
      <c r="BJ105" s="321">
        <v>80</v>
      </c>
      <c r="BK105" s="322"/>
      <c r="BL105" s="323">
        <f t="shared" si="161"/>
        <v>365121</v>
      </c>
      <c r="BM105" s="324"/>
      <c r="BN105" s="325">
        <v>0</v>
      </c>
      <c r="BO105" s="330"/>
      <c r="BP105" s="327">
        <f t="shared" si="162"/>
        <v>365121</v>
      </c>
      <c r="BQ105" s="328"/>
      <c r="BR105" s="328"/>
      <c r="BS105" s="329"/>
      <c r="BT105" s="321">
        <v>36512</v>
      </c>
      <c r="BU105" s="330"/>
      <c r="BV105" s="326"/>
      <c r="BW105" s="337">
        <v>401633</v>
      </c>
      <c r="BX105" s="338"/>
    </row>
    <row r="106" spans="3:76" s="19" customFormat="1" ht="20.25" customHeight="1" x14ac:dyDescent="0.15">
      <c r="C106" s="461"/>
      <c r="D106" s="52" t="s">
        <v>106</v>
      </c>
      <c r="E106" s="12"/>
      <c r="F106" s="6" t="s">
        <v>17</v>
      </c>
      <c r="G106" s="4"/>
      <c r="H106" s="53" t="s">
        <v>18</v>
      </c>
      <c r="I106" s="13"/>
      <c r="J106" s="55" t="s">
        <v>19</v>
      </c>
      <c r="K106" s="13"/>
      <c r="L106" s="53" t="s">
        <v>18</v>
      </c>
      <c r="M106" s="13"/>
      <c r="N106" s="4"/>
      <c r="O106" s="53" t="s">
        <v>18</v>
      </c>
      <c r="P106" s="13"/>
      <c r="Q106" s="4"/>
      <c r="R106" s="53" t="s">
        <v>18</v>
      </c>
      <c r="S106" s="13"/>
      <c r="T106" s="4"/>
      <c r="U106" s="53" t="s">
        <v>18</v>
      </c>
      <c r="V106" s="13"/>
      <c r="W106" s="468"/>
      <c r="X106" s="475"/>
      <c r="Y106" s="476">
        <f t="shared" si="159"/>
        <v>0</v>
      </c>
      <c r="Z106" s="477"/>
      <c r="AA106" s="471">
        <v>0</v>
      </c>
      <c r="AB106" s="470"/>
      <c r="AC106" s="472">
        <f t="shared" si="160"/>
        <v>0</v>
      </c>
      <c r="AD106" s="473"/>
      <c r="AE106" s="473"/>
      <c r="AF106" s="474"/>
      <c r="AG106" s="468"/>
      <c r="AH106" s="470"/>
      <c r="AI106" s="469"/>
      <c r="AJ106" s="468"/>
      <c r="AK106" s="469"/>
      <c r="AN106" s="132"/>
      <c r="AO106" s="132"/>
      <c r="AP106" s="290"/>
      <c r="AQ106" s="213" t="s">
        <v>68</v>
      </c>
      <c r="AR106" s="229" t="s">
        <v>137</v>
      </c>
      <c r="AS106" s="248" t="s">
        <v>17</v>
      </c>
      <c r="AT106" s="229">
        <v>1</v>
      </c>
      <c r="AU106" s="241" t="s">
        <v>18</v>
      </c>
      <c r="AV106" s="249">
        <v>1</v>
      </c>
      <c r="AW106" s="250" t="s">
        <v>19</v>
      </c>
      <c r="AX106" s="244">
        <v>1</v>
      </c>
      <c r="AY106" s="241" t="s">
        <v>18</v>
      </c>
      <c r="AZ106" s="249">
        <v>31</v>
      </c>
      <c r="BA106" s="229">
        <v>2</v>
      </c>
      <c r="BB106" s="241" t="s">
        <v>18</v>
      </c>
      <c r="BC106" s="249">
        <v>1</v>
      </c>
      <c r="BD106" s="247">
        <v>2</v>
      </c>
      <c r="BE106" s="241" t="s">
        <v>18</v>
      </c>
      <c r="BF106" s="230">
        <v>28</v>
      </c>
      <c r="BG106" s="247">
        <v>2</v>
      </c>
      <c r="BH106" s="241" t="s">
        <v>18</v>
      </c>
      <c r="BI106" s="230">
        <v>28</v>
      </c>
      <c r="BJ106" s="321">
        <v>80</v>
      </c>
      <c r="BK106" s="322"/>
      <c r="BL106" s="323">
        <f t="shared" si="161"/>
        <v>372287</v>
      </c>
      <c r="BM106" s="324"/>
      <c r="BN106" s="325">
        <v>0</v>
      </c>
      <c r="BO106" s="330"/>
      <c r="BP106" s="327">
        <f t="shared" si="162"/>
        <v>372287</v>
      </c>
      <c r="BQ106" s="328"/>
      <c r="BR106" s="328"/>
      <c r="BS106" s="329"/>
      <c r="BT106" s="321">
        <v>37229</v>
      </c>
      <c r="BU106" s="330"/>
      <c r="BV106" s="326"/>
      <c r="BW106" s="337">
        <v>409516</v>
      </c>
      <c r="BX106" s="338"/>
    </row>
    <row r="107" spans="3:76" s="19" customFormat="1" ht="20.25" customHeight="1" x14ac:dyDescent="0.15">
      <c r="C107" s="461"/>
      <c r="D107" s="52" t="s">
        <v>107</v>
      </c>
      <c r="E107" s="12"/>
      <c r="F107" s="6" t="s">
        <v>17</v>
      </c>
      <c r="G107" s="4"/>
      <c r="H107" s="53" t="s">
        <v>18</v>
      </c>
      <c r="I107" s="13"/>
      <c r="J107" s="55" t="s">
        <v>19</v>
      </c>
      <c r="K107" s="13"/>
      <c r="L107" s="53" t="s">
        <v>18</v>
      </c>
      <c r="M107" s="13"/>
      <c r="N107" s="4"/>
      <c r="O107" s="53" t="s">
        <v>18</v>
      </c>
      <c r="P107" s="13"/>
      <c r="Q107" s="4"/>
      <c r="R107" s="53" t="s">
        <v>18</v>
      </c>
      <c r="S107" s="13"/>
      <c r="T107" s="4"/>
      <c r="U107" s="53" t="s">
        <v>18</v>
      </c>
      <c r="V107" s="13"/>
      <c r="W107" s="468"/>
      <c r="X107" s="475"/>
      <c r="Y107" s="476">
        <f t="shared" si="159"/>
        <v>0</v>
      </c>
      <c r="Z107" s="477"/>
      <c r="AA107" s="471">
        <v>0</v>
      </c>
      <c r="AB107" s="470"/>
      <c r="AC107" s="472">
        <f t="shared" si="160"/>
        <v>0</v>
      </c>
      <c r="AD107" s="473"/>
      <c r="AE107" s="473"/>
      <c r="AF107" s="474"/>
      <c r="AG107" s="468"/>
      <c r="AH107" s="470"/>
      <c r="AI107" s="469"/>
      <c r="AJ107" s="468"/>
      <c r="AK107" s="469"/>
      <c r="AN107" s="132"/>
      <c r="AO107" s="132"/>
      <c r="AP107" s="290"/>
      <c r="AQ107" s="213" t="s">
        <v>69</v>
      </c>
      <c r="AR107" s="229">
        <v>2</v>
      </c>
      <c r="AS107" s="248" t="s">
        <v>17</v>
      </c>
      <c r="AT107" s="229">
        <v>2</v>
      </c>
      <c r="AU107" s="241" t="s">
        <v>18</v>
      </c>
      <c r="AV107" s="249">
        <v>1</v>
      </c>
      <c r="AW107" s="250" t="s">
        <v>19</v>
      </c>
      <c r="AX107" s="244">
        <v>2</v>
      </c>
      <c r="AY107" s="241" t="s">
        <v>18</v>
      </c>
      <c r="AZ107" s="249">
        <v>28</v>
      </c>
      <c r="BA107" s="229">
        <v>3</v>
      </c>
      <c r="BB107" s="241" t="s">
        <v>18</v>
      </c>
      <c r="BC107" s="249">
        <v>1</v>
      </c>
      <c r="BD107" s="247">
        <v>3</v>
      </c>
      <c r="BE107" s="241" t="s">
        <v>18</v>
      </c>
      <c r="BF107" s="230">
        <v>31</v>
      </c>
      <c r="BG107" s="247">
        <v>3</v>
      </c>
      <c r="BH107" s="241" t="s">
        <v>18</v>
      </c>
      <c r="BI107" s="230">
        <v>31</v>
      </c>
      <c r="BJ107" s="321">
        <v>80</v>
      </c>
      <c r="BK107" s="322"/>
      <c r="BL107" s="323">
        <f t="shared" si="161"/>
        <v>375244</v>
      </c>
      <c r="BM107" s="324"/>
      <c r="BN107" s="325">
        <v>0</v>
      </c>
      <c r="BO107" s="330"/>
      <c r="BP107" s="327">
        <f t="shared" si="162"/>
        <v>375244</v>
      </c>
      <c r="BQ107" s="328"/>
      <c r="BR107" s="328"/>
      <c r="BS107" s="329"/>
      <c r="BT107" s="321">
        <v>37524</v>
      </c>
      <c r="BU107" s="330"/>
      <c r="BV107" s="326"/>
      <c r="BW107" s="337">
        <v>412768</v>
      </c>
      <c r="BX107" s="338"/>
    </row>
    <row r="108" spans="3:76" s="19" customFormat="1" ht="20.25" customHeight="1" thickBot="1" x14ac:dyDescent="0.2">
      <c r="C108" s="462"/>
      <c r="D108" s="52" t="s">
        <v>108</v>
      </c>
      <c r="E108" s="12"/>
      <c r="F108" s="6" t="s">
        <v>17</v>
      </c>
      <c r="G108" s="4"/>
      <c r="H108" s="53" t="s">
        <v>18</v>
      </c>
      <c r="I108" s="13"/>
      <c r="J108" s="55" t="s">
        <v>19</v>
      </c>
      <c r="K108" s="13"/>
      <c r="L108" s="53" t="s">
        <v>18</v>
      </c>
      <c r="M108" s="13"/>
      <c r="N108" s="4"/>
      <c r="O108" s="53" t="s">
        <v>18</v>
      </c>
      <c r="P108" s="13"/>
      <c r="Q108" s="4"/>
      <c r="R108" s="53" t="s">
        <v>18</v>
      </c>
      <c r="S108" s="13"/>
      <c r="T108" s="4"/>
      <c r="U108" s="53" t="s">
        <v>18</v>
      </c>
      <c r="V108" s="13"/>
      <c r="W108" s="468"/>
      <c r="X108" s="475"/>
      <c r="Y108" s="476">
        <f t="shared" si="159"/>
        <v>0</v>
      </c>
      <c r="Z108" s="477"/>
      <c r="AA108" s="471">
        <v>0</v>
      </c>
      <c r="AB108" s="469"/>
      <c r="AC108" s="472">
        <f t="shared" si="160"/>
        <v>0</v>
      </c>
      <c r="AD108" s="473"/>
      <c r="AE108" s="473"/>
      <c r="AF108" s="474"/>
      <c r="AG108" s="468"/>
      <c r="AH108" s="470"/>
      <c r="AI108" s="469"/>
      <c r="AJ108" s="468"/>
      <c r="AK108" s="469"/>
      <c r="AN108" s="132"/>
      <c r="AO108" s="132"/>
      <c r="AP108" s="291"/>
      <c r="AQ108" s="213" t="s">
        <v>70</v>
      </c>
      <c r="AR108" s="229">
        <v>3</v>
      </c>
      <c r="AS108" s="248" t="s">
        <v>17</v>
      </c>
      <c r="AT108" s="229">
        <v>3</v>
      </c>
      <c r="AU108" s="241" t="s">
        <v>18</v>
      </c>
      <c r="AV108" s="249">
        <v>1</v>
      </c>
      <c r="AW108" s="250" t="s">
        <v>19</v>
      </c>
      <c r="AX108" s="244">
        <v>3</v>
      </c>
      <c r="AY108" s="241" t="s">
        <v>18</v>
      </c>
      <c r="AZ108" s="249">
        <v>31</v>
      </c>
      <c r="BA108" s="229">
        <v>4</v>
      </c>
      <c r="BB108" s="241" t="s">
        <v>18</v>
      </c>
      <c r="BC108" s="249">
        <v>1</v>
      </c>
      <c r="BD108" s="247">
        <v>4</v>
      </c>
      <c r="BE108" s="241" t="s">
        <v>18</v>
      </c>
      <c r="BF108" s="230">
        <v>30</v>
      </c>
      <c r="BG108" s="247">
        <v>4</v>
      </c>
      <c r="BH108" s="241" t="s">
        <v>18</v>
      </c>
      <c r="BI108" s="230">
        <v>28</v>
      </c>
      <c r="BJ108" s="321">
        <v>80</v>
      </c>
      <c r="BK108" s="322"/>
      <c r="BL108" s="323">
        <f t="shared" si="161"/>
        <v>382245</v>
      </c>
      <c r="BM108" s="324"/>
      <c r="BN108" s="325">
        <v>0</v>
      </c>
      <c r="BO108" s="326"/>
      <c r="BP108" s="327">
        <f t="shared" si="162"/>
        <v>382245</v>
      </c>
      <c r="BQ108" s="328"/>
      <c r="BR108" s="328"/>
      <c r="BS108" s="329"/>
      <c r="BT108" s="321">
        <v>38224</v>
      </c>
      <c r="BU108" s="330"/>
      <c r="BV108" s="326"/>
      <c r="BW108" s="331">
        <v>420469</v>
      </c>
      <c r="BX108" s="332"/>
    </row>
    <row r="109" spans="3:76" s="19" customFormat="1" ht="20.25" customHeight="1" thickBot="1" x14ac:dyDescent="0.2">
      <c r="C109" s="536" t="s">
        <v>21</v>
      </c>
      <c r="D109" s="537"/>
      <c r="E109" s="537"/>
      <c r="F109" s="537"/>
      <c r="G109" s="537"/>
      <c r="H109" s="537"/>
      <c r="I109" s="537"/>
      <c r="J109" s="537"/>
      <c r="K109" s="537"/>
      <c r="L109" s="537"/>
      <c r="M109" s="537"/>
      <c r="N109" s="537"/>
      <c r="O109" s="537"/>
      <c r="P109" s="537"/>
      <c r="Q109" s="537"/>
      <c r="R109" s="537"/>
      <c r="S109" s="537"/>
      <c r="T109" s="537"/>
      <c r="U109" s="56"/>
      <c r="V109" s="56"/>
      <c r="W109" s="488" t="str">
        <f>IF((SUM(W97:W108)=0),"0",SUM(W97:W108))</f>
        <v>0</v>
      </c>
      <c r="X109" s="488">
        <f>SUM(X102:X108)</f>
        <v>0</v>
      </c>
      <c r="Y109" s="478" t="str">
        <f>IF((SUM(Y97:Z108)=0),"0",SUM(Y97:Z108))</f>
        <v>0</v>
      </c>
      <c r="Z109" s="479"/>
      <c r="AA109" s="478">
        <f>IF((COUNTA(AA97:AB108)=0),"0",SUM(AA97:AB108))</f>
        <v>0</v>
      </c>
      <c r="AB109" s="486"/>
      <c r="AC109" s="478" t="str">
        <f>IF((SUM(AC97:AF108)=0),"0",SUM(AC97:AF108))</f>
        <v>0</v>
      </c>
      <c r="AD109" s="486"/>
      <c r="AE109" s="486"/>
      <c r="AF109" s="479"/>
      <c r="AG109" s="478" t="str">
        <f>IF((SUM(AG97:AI108)=0),"0",SUM(AG97:AI108))</f>
        <v>0</v>
      </c>
      <c r="AH109" s="486"/>
      <c r="AI109" s="479"/>
      <c r="AJ109" s="478" t="str">
        <f>IF((SUM(AJ97:AJ108)=0),"0",SUM(AJ97:AJ108))</f>
        <v>0</v>
      </c>
      <c r="AK109" s="479"/>
      <c r="AN109" s="132"/>
      <c r="AO109" s="132"/>
      <c r="AP109" s="283" t="s">
        <v>21</v>
      </c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21"/>
      <c r="BI109" s="221"/>
      <c r="BJ109" s="333">
        <f>IF((SUM(BJ97:BJ108)=0),"0",SUM(BJ97:BJ108))</f>
        <v>960</v>
      </c>
      <c r="BK109" s="333">
        <f>SUM(BK102:BK108)</f>
        <v>0</v>
      </c>
      <c r="BL109" s="334">
        <f>IF((SUM(BL97:BM108)=0),"0",SUM(BL97:BM108))</f>
        <v>4385529</v>
      </c>
      <c r="BM109" s="335"/>
      <c r="BN109" s="334">
        <f>IF((COUNTA(BN97:BO108)=0),"0",SUM(BN97:BO108))</f>
        <v>0</v>
      </c>
      <c r="BO109" s="336"/>
      <c r="BP109" s="334">
        <f>IF((SUM(BP97:BS108)=0),"0",SUM(BP97:BS108))</f>
        <v>4385529</v>
      </c>
      <c r="BQ109" s="336"/>
      <c r="BR109" s="336"/>
      <c r="BS109" s="335"/>
      <c r="BT109" s="334">
        <f>IF((SUM(BT97:BV108)=0),"0",SUM(BT97:BV108))</f>
        <v>438551</v>
      </c>
      <c r="BU109" s="336"/>
      <c r="BV109" s="335"/>
      <c r="BW109" s="334">
        <f>IF((SUM(BW97:BW108)=0),"0",SUM(BW97:BW108))</f>
        <v>4824080</v>
      </c>
      <c r="BX109" s="335"/>
    </row>
    <row r="110" spans="3:76" s="24" customFormat="1" ht="27" customHeight="1" x14ac:dyDescent="0.15">
      <c r="W110" s="57"/>
      <c r="X110" s="57"/>
      <c r="Y110" s="57"/>
      <c r="Z110" s="57"/>
      <c r="AA110" s="57"/>
      <c r="AK110" s="119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  <c r="BJ110" s="226"/>
      <c r="BK110" s="226"/>
      <c r="BL110" s="226"/>
      <c r="BM110" s="226"/>
      <c r="BN110" s="226"/>
      <c r="BO110" s="137"/>
      <c r="BP110" s="137"/>
      <c r="BQ110" s="137"/>
      <c r="BR110" s="137"/>
      <c r="BS110" s="137"/>
      <c r="BT110" s="137"/>
      <c r="BU110" s="137"/>
      <c r="BV110" s="137"/>
      <c r="BW110" s="137"/>
      <c r="BX110" s="164"/>
    </row>
    <row r="111" spans="3:76" s="24" customFormat="1" ht="24.75" customHeight="1" x14ac:dyDescent="0.15"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  <c r="BI111" s="137"/>
      <c r="BJ111" s="137"/>
      <c r="BK111" s="137"/>
      <c r="BL111" s="137"/>
      <c r="BM111" s="137"/>
      <c r="BN111" s="137"/>
      <c r="BO111" s="137"/>
      <c r="BP111" s="137"/>
      <c r="BQ111" s="137"/>
      <c r="BR111" s="137"/>
      <c r="BS111" s="137"/>
      <c r="BT111" s="137"/>
      <c r="BU111" s="137"/>
      <c r="BV111" s="137"/>
      <c r="BW111" s="137"/>
      <c r="BX111" s="137"/>
    </row>
    <row r="112" spans="3:76" ht="26.25" customHeight="1" thickBot="1" x14ac:dyDescent="0.2">
      <c r="C112" s="26" t="s">
        <v>109</v>
      </c>
      <c r="E112" s="26"/>
      <c r="F112" s="24"/>
      <c r="G112" s="457"/>
      <c r="H112" s="458"/>
      <c r="I112" s="458"/>
      <c r="J112" s="458"/>
      <c r="K112" s="458"/>
      <c r="L112" s="458"/>
      <c r="M112" s="458"/>
      <c r="N112" s="458"/>
      <c r="O112" s="458"/>
      <c r="P112" s="458"/>
      <c r="Q112" s="459"/>
      <c r="Z112" s="113"/>
      <c r="AA112" s="24"/>
      <c r="AB112" s="30"/>
      <c r="AC112" s="30"/>
      <c r="AD112" s="30"/>
      <c r="AE112" s="30"/>
      <c r="AF112" s="30"/>
      <c r="AG112" s="30"/>
      <c r="AH112" s="30"/>
      <c r="AI112" s="30"/>
      <c r="AJ112" s="30"/>
      <c r="AK112" s="50"/>
      <c r="AN112" s="127"/>
      <c r="AO112" s="127"/>
      <c r="AP112" s="139" t="s">
        <v>38</v>
      </c>
      <c r="AQ112" s="127"/>
      <c r="AR112" s="139"/>
      <c r="AS112" s="137"/>
      <c r="AT112" s="318"/>
      <c r="AU112" s="319"/>
      <c r="AV112" s="319"/>
      <c r="AW112" s="319"/>
      <c r="AX112" s="319"/>
      <c r="AY112" s="319"/>
      <c r="AZ112" s="319"/>
      <c r="BA112" s="319"/>
      <c r="BB112" s="319"/>
      <c r="BC112" s="319"/>
      <c r="BD112" s="320"/>
      <c r="BE112" s="127"/>
      <c r="BF112" s="127"/>
      <c r="BG112" s="127"/>
      <c r="BH112" s="127"/>
      <c r="BI112" s="127"/>
      <c r="BJ112" s="127"/>
      <c r="BK112" s="127"/>
      <c r="BL112" s="127"/>
      <c r="BM112" s="224"/>
      <c r="BN112" s="137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200"/>
    </row>
    <row r="113" spans="3:76" s="28" customFormat="1" ht="21" customHeight="1" x14ac:dyDescent="0.15">
      <c r="D113" s="51"/>
      <c r="E113" s="429" t="s">
        <v>4</v>
      </c>
      <c r="F113" s="445"/>
      <c r="G113" s="429" t="s">
        <v>5</v>
      </c>
      <c r="H113" s="444"/>
      <c r="I113" s="444"/>
      <c r="J113" s="444"/>
      <c r="K113" s="444"/>
      <c r="L113" s="444"/>
      <c r="M113" s="445"/>
      <c r="N113" s="454" t="s">
        <v>6</v>
      </c>
      <c r="O113" s="455"/>
      <c r="P113" s="456"/>
      <c r="Q113" s="429" t="s">
        <v>126</v>
      </c>
      <c r="R113" s="444"/>
      <c r="S113" s="445"/>
      <c r="T113" s="454" t="s">
        <v>7</v>
      </c>
      <c r="U113" s="455"/>
      <c r="V113" s="456"/>
      <c r="W113" s="429" t="s">
        <v>8</v>
      </c>
      <c r="X113" s="430"/>
      <c r="Y113" s="431" t="s">
        <v>9</v>
      </c>
      <c r="Z113" s="432"/>
      <c r="AA113" s="433" t="s">
        <v>10</v>
      </c>
      <c r="AB113" s="434"/>
      <c r="AC113" s="548" t="s">
        <v>11</v>
      </c>
      <c r="AD113" s="548"/>
      <c r="AE113" s="548"/>
      <c r="AF113" s="548"/>
      <c r="AG113" s="429" t="s">
        <v>12</v>
      </c>
      <c r="AH113" s="444"/>
      <c r="AI113" s="445"/>
      <c r="AJ113" s="429" t="s">
        <v>13</v>
      </c>
      <c r="AK113" s="445"/>
      <c r="AN113" s="141"/>
      <c r="AO113" s="141"/>
      <c r="AP113" s="141"/>
      <c r="AQ113" s="225"/>
      <c r="AR113" s="301" t="s">
        <v>4</v>
      </c>
      <c r="AS113" s="302"/>
      <c r="AT113" s="301" t="s">
        <v>5</v>
      </c>
      <c r="AU113" s="303"/>
      <c r="AV113" s="303"/>
      <c r="AW113" s="303"/>
      <c r="AX113" s="303"/>
      <c r="AY113" s="303"/>
      <c r="AZ113" s="302"/>
      <c r="BA113" s="304" t="s">
        <v>6</v>
      </c>
      <c r="BB113" s="305"/>
      <c r="BC113" s="306"/>
      <c r="BD113" s="301" t="s">
        <v>126</v>
      </c>
      <c r="BE113" s="303"/>
      <c r="BF113" s="302"/>
      <c r="BG113" s="304" t="s">
        <v>7</v>
      </c>
      <c r="BH113" s="305"/>
      <c r="BI113" s="306"/>
      <c r="BJ113" s="301" t="s">
        <v>8</v>
      </c>
      <c r="BK113" s="307"/>
      <c r="BL113" s="308" t="s">
        <v>9</v>
      </c>
      <c r="BM113" s="309"/>
      <c r="BN113" s="310" t="s">
        <v>10</v>
      </c>
      <c r="BO113" s="311"/>
      <c r="BP113" s="312" t="s">
        <v>11</v>
      </c>
      <c r="BQ113" s="312"/>
      <c r="BR113" s="312"/>
      <c r="BS113" s="312"/>
      <c r="BT113" s="301" t="s">
        <v>12</v>
      </c>
      <c r="BU113" s="303"/>
      <c r="BV113" s="302"/>
      <c r="BW113" s="301" t="s">
        <v>13</v>
      </c>
      <c r="BX113" s="302"/>
    </row>
    <row r="114" spans="3:76" s="24" customFormat="1" ht="37.5" customHeight="1" x14ac:dyDescent="0.15">
      <c r="C114" s="30" t="s">
        <v>92</v>
      </c>
      <c r="D114" s="30"/>
      <c r="E114" s="32"/>
      <c r="F114" s="33"/>
      <c r="G114" s="32"/>
      <c r="H114" s="33"/>
      <c r="I114" s="33"/>
      <c r="J114" s="33"/>
      <c r="K114" s="33"/>
      <c r="L114" s="33"/>
      <c r="M114" s="34"/>
      <c r="N114" s="426" t="s">
        <v>127</v>
      </c>
      <c r="O114" s="427"/>
      <c r="P114" s="428"/>
      <c r="Q114" s="463" t="s">
        <v>128</v>
      </c>
      <c r="R114" s="464"/>
      <c r="S114" s="465"/>
      <c r="T114" s="35"/>
      <c r="U114" s="36"/>
      <c r="V114" s="37"/>
      <c r="W114" s="426" t="s">
        <v>93</v>
      </c>
      <c r="X114" s="466"/>
      <c r="Y114" s="467" t="s">
        <v>14</v>
      </c>
      <c r="Z114" s="466"/>
      <c r="AA114" s="122" t="s">
        <v>125</v>
      </c>
      <c r="AB114" s="96" t="s">
        <v>77</v>
      </c>
      <c r="AC114" s="535" t="s">
        <v>14</v>
      </c>
      <c r="AD114" s="535"/>
      <c r="AE114" s="535"/>
      <c r="AF114" s="535"/>
      <c r="AG114" s="426" t="s">
        <v>14</v>
      </c>
      <c r="AH114" s="427"/>
      <c r="AI114" s="428"/>
      <c r="AJ114" s="426" t="s">
        <v>14</v>
      </c>
      <c r="AK114" s="428"/>
      <c r="AN114" s="137"/>
      <c r="AO114" s="137"/>
      <c r="AP114" s="143" t="s">
        <v>27</v>
      </c>
      <c r="AQ114" s="143"/>
      <c r="AR114" s="145"/>
      <c r="AS114" s="146"/>
      <c r="AT114" s="145"/>
      <c r="AU114" s="146"/>
      <c r="AV114" s="146"/>
      <c r="AW114" s="146"/>
      <c r="AX114" s="146"/>
      <c r="AY114" s="146"/>
      <c r="AZ114" s="147"/>
      <c r="BA114" s="292" t="s">
        <v>127</v>
      </c>
      <c r="BB114" s="293"/>
      <c r="BC114" s="294"/>
      <c r="BD114" s="295" t="s">
        <v>128</v>
      </c>
      <c r="BE114" s="296"/>
      <c r="BF114" s="297"/>
      <c r="BG114" s="148"/>
      <c r="BH114" s="149"/>
      <c r="BI114" s="150"/>
      <c r="BJ114" s="292" t="s">
        <v>28</v>
      </c>
      <c r="BK114" s="298"/>
      <c r="BL114" s="299" t="s">
        <v>14</v>
      </c>
      <c r="BM114" s="298"/>
      <c r="BN114" s="151" t="s">
        <v>125</v>
      </c>
      <c r="BO114" s="152" t="s">
        <v>77</v>
      </c>
      <c r="BP114" s="300" t="s">
        <v>14</v>
      </c>
      <c r="BQ114" s="300"/>
      <c r="BR114" s="300"/>
      <c r="BS114" s="300"/>
      <c r="BT114" s="292" t="s">
        <v>14</v>
      </c>
      <c r="BU114" s="293"/>
      <c r="BV114" s="294"/>
      <c r="BW114" s="292" t="s">
        <v>14</v>
      </c>
      <c r="BX114" s="294"/>
    </row>
    <row r="115" spans="3:76" s="19" customFormat="1" ht="20.25" customHeight="1" x14ac:dyDescent="0.15">
      <c r="C115" s="460" t="s">
        <v>130</v>
      </c>
      <c r="D115" s="52" t="s">
        <v>95</v>
      </c>
      <c r="E115" s="66"/>
      <c r="F115" s="67" t="s">
        <v>17</v>
      </c>
      <c r="G115" s="66"/>
      <c r="H115" s="68" t="s">
        <v>18</v>
      </c>
      <c r="I115" s="71"/>
      <c r="J115" s="70" t="s">
        <v>19</v>
      </c>
      <c r="K115" s="71"/>
      <c r="L115" s="68" t="s">
        <v>18</v>
      </c>
      <c r="M115" s="71"/>
      <c r="N115" s="66"/>
      <c r="O115" s="68" t="s">
        <v>18</v>
      </c>
      <c r="P115" s="71"/>
      <c r="Q115" s="66"/>
      <c r="R115" s="68" t="s">
        <v>18</v>
      </c>
      <c r="S115" s="69"/>
      <c r="T115" s="46"/>
      <c r="U115" s="68" t="s">
        <v>18</v>
      </c>
      <c r="V115" s="71"/>
      <c r="W115" s="468"/>
      <c r="X115" s="475"/>
      <c r="Y115" s="476">
        <f t="shared" ref="Y115:Y126" si="163">AC115-AA115</f>
        <v>0</v>
      </c>
      <c r="Z115" s="477"/>
      <c r="AA115" s="471"/>
      <c r="AB115" s="470"/>
      <c r="AC115" s="472">
        <f t="shared" ref="AC115:AC126" si="164">AJ115-AG115</f>
        <v>0</v>
      </c>
      <c r="AD115" s="473"/>
      <c r="AE115" s="473"/>
      <c r="AF115" s="474"/>
      <c r="AG115" s="468"/>
      <c r="AH115" s="470"/>
      <c r="AI115" s="469"/>
      <c r="AJ115" s="468"/>
      <c r="AK115" s="469"/>
      <c r="AN115" s="132"/>
      <c r="AO115" s="132"/>
      <c r="AP115" s="289" t="s">
        <v>130</v>
      </c>
      <c r="AQ115" s="213" t="s">
        <v>16</v>
      </c>
      <c r="AR115" s="214" t="str">
        <f>AR97</f>
        <v>R4.4</v>
      </c>
      <c r="AS115" s="215" t="s">
        <v>17</v>
      </c>
      <c r="AT115" s="214">
        <f>AT97</f>
        <v>4</v>
      </c>
      <c r="AU115" s="216" t="s">
        <v>18</v>
      </c>
      <c r="AV115" s="219">
        <f>AV97</f>
        <v>1</v>
      </c>
      <c r="AW115" s="218" t="s">
        <v>19</v>
      </c>
      <c r="AX115" s="219">
        <f>AX97</f>
        <v>4</v>
      </c>
      <c r="AY115" s="216" t="s">
        <v>18</v>
      </c>
      <c r="AZ115" s="219">
        <f>AZ97</f>
        <v>30</v>
      </c>
      <c r="BA115" s="214">
        <f>BA97</f>
        <v>5</v>
      </c>
      <c r="BB115" s="216" t="s">
        <v>18</v>
      </c>
      <c r="BC115" s="219">
        <f>BC97</f>
        <v>1</v>
      </c>
      <c r="BD115" s="214">
        <f>BD97</f>
        <v>5</v>
      </c>
      <c r="BE115" s="216" t="s">
        <v>18</v>
      </c>
      <c r="BF115" s="217">
        <f>BF97</f>
        <v>31</v>
      </c>
      <c r="BG115" s="170">
        <f>BG97</f>
        <v>5</v>
      </c>
      <c r="BH115" s="216" t="s">
        <v>18</v>
      </c>
      <c r="BI115" s="219">
        <f>BI97</f>
        <v>31</v>
      </c>
      <c r="BJ115" s="313"/>
      <c r="BK115" s="314"/>
      <c r="BL115" s="277">
        <f t="shared" ref="BL115:BL126" si="165">BP115-BN115</f>
        <v>0</v>
      </c>
      <c r="BM115" s="274"/>
      <c r="BN115" s="315"/>
      <c r="BO115" s="316"/>
      <c r="BP115" s="273">
        <f t="shared" ref="BP115:BP126" si="166">BW115-BT115</f>
        <v>0</v>
      </c>
      <c r="BQ115" s="282"/>
      <c r="BR115" s="282"/>
      <c r="BS115" s="278"/>
      <c r="BT115" s="313"/>
      <c r="BU115" s="316"/>
      <c r="BV115" s="317"/>
      <c r="BW115" s="313"/>
      <c r="BX115" s="317"/>
    </row>
    <row r="116" spans="3:76" s="19" customFormat="1" ht="20.25" customHeight="1" x14ac:dyDescent="0.15">
      <c r="C116" s="461"/>
      <c r="D116" s="52" t="s">
        <v>96</v>
      </c>
      <c r="E116" s="66"/>
      <c r="F116" s="47" t="s">
        <v>17</v>
      </c>
      <c r="G116" s="66"/>
      <c r="H116" s="68" t="s">
        <v>18</v>
      </c>
      <c r="I116" s="71"/>
      <c r="J116" s="73" t="s">
        <v>19</v>
      </c>
      <c r="K116" s="71"/>
      <c r="L116" s="68" t="s">
        <v>18</v>
      </c>
      <c r="M116" s="71"/>
      <c r="N116" s="66"/>
      <c r="O116" s="68" t="s">
        <v>18</v>
      </c>
      <c r="P116" s="71"/>
      <c r="Q116" s="66"/>
      <c r="R116" s="68" t="s">
        <v>18</v>
      </c>
      <c r="S116" s="71"/>
      <c r="T116" s="46"/>
      <c r="U116" s="68" t="s">
        <v>18</v>
      </c>
      <c r="V116" s="71"/>
      <c r="W116" s="468"/>
      <c r="X116" s="475"/>
      <c r="Y116" s="476">
        <f t="shared" si="163"/>
        <v>0</v>
      </c>
      <c r="Z116" s="477"/>
      <c r="AA116" s="471"/>
      <c r="AB116" s="469"/>
      <c r="AC116" s="472">
        <f t="shared" si="164"/>
        <v>0</v>
      </c>
      <c r="AD116" s="473"/>
      <c r="AE116" s="473"/>
      <c r="AF116" s="474"/>
      <c r="AG116" s="468"/>
      <c r="AH116" s="470"/>
      <c r="AI116" s="469"/>
      <c r="AJ116" s="468"/>
      <c r="AK116" s="469"/>
      <c r="AN116" s="132"/>
      <c r="AO116" s="132"/>
      <c r="AP116" s="290"/>
      <c r="AQ116" s="213" t="s">
        <v>30</v>
      </c>
      <c r="AR116" s="214">
        <f t="shared" ref="AR116:AR126" si="167">AR98</f>
        <v>5</v>
      </c>
      <c r="AS116" s="168" t="s">
        <v>17</v>
      </c>
      <c r="AT116" s="214">
        <f t="shared" ref="AT116:AT126" si="168">AT98</f>
        <v>5</v>
      </c>
      <c r="AU116" s="216" t="s">
        <v>18</v>
      </c>
      <c r="AV116" s="219">
        <f t="shared" ref="AV116:AV126" si="169">AV98</f>
        <v>1</v>
      </c>
      <c r="AW116" s="220" t="s">
        <v>19</v>
      </c>
      <c r="AX116" s="219">
        <f t="shared" ref="AX116:AX126" si="170">AX98</f>
        <v>5</v>
      </c>
      <c r="AY116" s="216" t="s">
        <v>18</v>
      </c>
      <c r="AZ116" s="219">
        <f t="shared" ref="AZ116:BA116" si="171">AZ98</f>
        <v>31</v>
      </c>
      <c r="BA116" s="214">
        <f t="shared" si="171"/>
        <v>6</v>
      </c>
      <c r="BB116" s="216" t="s">
        <v>18</v>
      </c>
      <c r="BC116" s="219">
        <f t="shared" ref="BC116:BD116" si="172">BC98</f>
        <v>1</v>
      </c>
      <c r="BD116" s="214">
        <f t="shared" si="172"/>
        <v>6</v>
      </c>
      <c r="BE116" s="216" t="s">
        <v>18</v>
      </c>
      <c r="BF116" s="219">
        <f t="shared" ref="BF116:BG116" si="173">BF98</f>
        <v>30</v>
      </c>
      <c r="BG116" s="170">
        <f t="shared" si="173"/>
        <v>6</v>
      </c>
      <c r="BH116" s="216" t="s">
        <v>18</v>
      </c>
      <c r="BI116" s="219">
        <f t="shared" ref="BI116:BI126" si="174">BI98</f>
        <v>30</v>
      </c>
      <c r="BJ116" s="313"/>
      <c r="BK116" s="314"/>
      <c r="BL116" s="277">
        <f t="shared" si="165"/>
        <v>0</v>
      </c>
      <c r="BM116" s="274"/>
      <c r="BN116" s="315"/>
      <c r="BO116" s="317"/>
      <c r="BP116" s="273">
        <f t="shared" si="166"/>
        <v>0</v>
      </c>
      <c r="BQ116" s="282"/>
      <c r="BR116" s="282"/>
      <c r="BS116" s="278"/>
      <c r="BT116" s="313"/>
      <c r="BU116" s="316"/>
      <c r="BV116" s="317"/>
      <c r="BW116" s="313"/>
      <c r="BX116" s="317"/>
    </row>
    <row r="117" spans="3:76" s="19" customFormat="1" ht="20.25" customHeight="1" x14ac:dyDescent="0.15">
      <c r="C117" s="461"/>
      <c r="D117" s="52" t="s">
        <v>97</v>
      </c>
      <c r="E117" s="66"/>
      <c r="F117" s="47" t="s">
        <v>17</v>
      </c>
      <c r="G117" s="66"/>
      <c r="H117" s="68" t="s">
        <v>18</v>
      </c>
      <c r="I117" s="71"/>
      <c r="J117" s="73" t="s">
        <v>19</v>
      </c>
      <c r="K117" s="71"/>
      <c r="L117" s="68" t="s">
        <v>18</v>
      </c>
      <c r="M117" s="71"/>
      <c r="N117" s="66"/>
      <c r="O117" s="68" t="s">
        <v>18</v>
      </c>
      <c r="P117" s="71"/>
      <c r="Q117" s="66"/>
      <c r="R117" s="68" t="s">
        <v>18</v>
      </c>
      <c r="S117" s="71"/>
      <c r="T117" s="46"/>
      <c r="U117" s="68" t="s">
        <v>18</v>
      </c>
      <c r="V117" s="71"/>
      <c r="W117" s="468"/>
      <c r="X117" s="475"/>
      <c r="Y117" s="476">
        <f t="shared" si="163"/>
        <v>0</v>
      </c>
      <c r="Z117" s="477"/>
      <c r="AA117" s="471"/>
      <c r="AB117" s="469"/>
      <c r="AC117" s="472">
        <f t="shared" si="164"/>
        <v>0</v>
      </c>
      <c r="AD117" s="473"/>
      <c r="AE117" s="473"/>
      <c r="AF117" s="474"/>
      <c r="AG117" s="468"/>
      <c r="AH117" s="470"/>
      <c r="AI117" s="469"/>
      <c r="AJ117" s="468"/>
      <c r="AK117" s="469"/>
      <c r="AN117" s="132"/>
      <c r="AO117" s="132"/>
      <c r="AP117" s="290"/>
      <c r="AQ117" s="213" t="s">
        <v>31</v>
      </c>
      <c r="AR117" s="214">
        <f t="shared" si="167"/>
        <v>6</v>
      </c>
      <c r="AS117" s="168" t="s">
        <v>17</v>
      </c>
      <c r="AT117" s="214">
        <f t="shared" si="168"/>
        <v>6</v>
      </c>
      <c r="AU117" s="216" t="s">
        <v>18</v>
      </c>
      <c r="AV117" s="219">
        <f t="shared" si="169"/>
        <v>1</v>
      </c>
      <c r="AW117" s="220" t="s">
        <v>19</v>
      </c>
      <c r="AX117" s="219">
        <f t="shared" si="170"/>
        <v>6</v>
      </c>
      <c r="AY117" s="216" t="s">
        <v>18</v>
      </c>
      <c r="AZ117" s="219">
        <f t="shared" ref="AZ117:BA117" si="175">AZ99</f>
        <v>30</v>
      </c>
      <c r="BA117" s="214">
        <f t="shared" si="175"/>
        <v>7</v>
      </c>
      <c r="BB117" s="216" t="s">
        <v>18</v>
      </c>
      <c r="BC117" s="219">
        <f t="shared" ref="BC117:BD117" si="176">BC99</f>
        <v>1</v>
      </c>
      <c r="BD117" s="214">
        <f t="shared" si="176"/>
        <v>7</v>
      </c>
      <c r="BE117" s="216" t="s">
        <v>18</v>
      </c>
      <c r="BF117" s="219">
        <f t="shared" ref="BF117:BG117" si="177">BF99</f>
        <v>31</v>
      </c>
      <c r="BG117" s="170">
        <f t="shared" si="177"/>
        <v>7</v>
      </c>
      <c r="BH117" s="216" t="s">
        <v>18</v>
      </c>
      <c r="BI117" s="219">
        <f t="shared" si="174"/>
        <v>30</v>
      </c>
      <c r="BJ117" s="313"/>
      <c r="BK117" s="314"/>
      <c r="BL117" s="277">
        <f t="shared" si="165"/>
        <v>0</v>
      </c>
      <c r="BM117" s="274"/>
      <c r="BN117" s="315"/>
      <c r="BO117" s="317"/>
      <c r="BP117" s="273">
        <f t="shared" si="166"/>
        <v>0</v>
      </c>
      <c r="BQ117" s="282"/>
      <c r="BR117" s="282"/>
      <c r="BS117" s="278"/>
      <c r="BT117" s="313"/>
      <c r="BU117" s="316"/>
      <c r="BV117" s="317"/>
      <c r="BW117" s="313"/>
      <c r="BX117" s="317"/>
    </row>
    <row r="118" spans="3:76" s="19" customFormat="1" ht="20.25" customHeight="1" x14ac:dyDescent="0.15">
      <c r="C118" s="461"/>
      <c r="D118" s="52" t="s">
        <v>100</v>
      </c>
      <c r="E118" s="66"/>
      <c r="F118" s="47" t="s">
        <v>17</v>
      </c>
      <c r="G118" s="66"/>
      <c r="H118" s="68" t="s">
        <v>18</v>
      </c>
      <c r="I118" s="71"/>
      <c r="J118" s="73" t="s">
        <v>19</v>
      </c>
      <c r="K118" s="71"/>
      <c r="L118" s="68" t="s">
        <v>18</v>
      </c>
      <c r="M118" s="71"/>
      <c r="N118" s="66"/>
      <c r="O118" s="68" t="s">
        <v>18</v>
      </c>
      <c r="P118" s="71"/>
      <c r="Q118" s="66"/>
      <c r="R118" s="68" t="s">
        <v>18</v>
      </c>
      <c r="S118" s="71"/>
      <c r="T118" s="46"/>
      <c r="U118" s="68" t="s">
        <v>18</v>
      </c>
      <c r="V118" s="71"/>
      <c r="W118" s="468"/>
      <c r="X118" s="475"/>
      <c r="Y118" s="476">
        <f t="shared" si="163"/>
        <v>0</v>
      </c>
      <c r="Z118" s="477"/>
      <c r="AA118" s="471"/>
      <c r="AB118" s="469"/>
      <c r="AC118" s="472">
        <f t="shared" si="164"/>
        <v>0</v>
      </c>
      <c r="AD118" s="473"/>
      <c r="AE118" s="473"/>
      <c r="AF118" s="474"/>
      <c r="AG118" s="468"/>
      <c r="AH118" s="470"/>
      <c r="AI118" s="469"/>
      <c r="AJ118" s="468"/>
      <c r="AK118" s="469"/>
      <c r="AN118" s="132"/>
      <c r="AO118" s="132"/>
      <c r="AP118" s="290"/>
      <c r="AQ118" s="213" t="s">
        <v>34</v>
      </c>
      <c r="AR118" s="214">
        <f t="shared" si="167"/>
        <v>7</v>
      </c>
      <c r="AS118" s="168" t="s">
        <v>17</v>
      </c>
      <c r="AT118" s="214">
        <f t="shared" si="168"/>
        <v>7</v>
      </c>
      <c r="AU118" s="216" t="s">
        <v>18</v>
      </c>
      <c r="AV118" s="219">
        <f t="shared" si="169"/>
        <v>1</v>
      </c>
      <c r="AW118" s="220" t="s">
        <v>19</v>
      </c>
      <c r="AX118" s="219">
        <f t="shared" si="170"/>
        <v>7</v>
      </c>
      <c r="AY118" s="216" t="s">
        <v>18</v>
      </c>
      <c r="AZ118" s="219">
        <f t="shared" ref="AZ118:BA118" si="178">AZ100</f>
        <v>31</v>
      </c>
      <c r="BA118" s="214">
        <f t="shared" si="178"/>
        <v>8</v>
      </c>
      <c r="BB118" s="216" t="s">
        <v>18</v>
      </c>
      <c r="BC118" s="219">
        <f t="shared" ref="BC118:BD118" si="179">BC100</f>
        <v>1</v>
      </c>
      <c r="BD118" s="214">
        <f t="shared" si="179"/>
        <v>8</v>
      </c>
      <c r="BE118" s="216" t="s">
        <v>18</v>
      </c>
      <c r="BF118" s="219">
        <f t="shared" ref="BF118:BG118" si="180">BF100</f>
        <v>31</v>
      </c>
      <c r="BG118" s="170">
        <f t="shared" si="180"/>
        <v>8</v>
      </c>
      <c r="BH118" s="216" t="s">
        <v>18</v>
      </c>
      <c r="BI118" s="219">
        <f t="shared" si="174"/>
        <v>31</v>
      </c>
      <c r="BJ118" s="313"/>
      <c r="BK118" s="314"/>
      <c r="BL118" s="277">
        <f t="shared" si="165"/>
        <v>0</v>
      </c>
      <c r="BM118" s="274"/>
      <c r="BN118" s="315"/>
      <c r="BO118" s="317"/>
      <c r="BP118" s="273">
        <f t="shared" si="166"/>
        <v>0</v>
      </c>
      <c r="BQ118" s="282"/>
      <c r="BR118" s="282"/>
      <c r="BS118" s="278"/>
      <c r="BT118" s="313"/>
      <c r="BU118" s="316"/>
      <c r="BV118" s="317"/>
      <c r="BW118" s="313"/>
      <c r="BX118" s="317"/>
    </row>
    <row r="119" spans="3:76" s="19" customFormat="1" ht="20.25" customHeight="1" x14ac:dyDescent="0.15">
      <c r="C119" s="461"/>
      <c r="D119" s="52" t="s">
        <v>101</v>
      </c>
      <c r="E119" s="66"/>
      <c r="F119" s="47" t="s">
        <v>17</v>
      </c>
      <c r="G119" s="66"/>
      <c r="H119" s="68" t="s">
        <v>18</v>
      </c>
      <c r="I119" s="71"/>
      <c r="J119" s="73" t="s">
        <v>19</v>
      </c>
      <c r="K119" s="71"/>
      <c r="L119" s="68" t="s">
        <v>18</v>
      </c>
      <c r="M119" s="71"/>
      <c r="N119" s="66"/>
      <c r="O119" s="68" t="s">
        <v>18</v>
      </c>
      <c r="P119" s="71"/>
      <c r="Q119" s="66"/>
      <c r="R119" s="68" t="s">
        <v>18</v>
      </c>
      <c r="S119" s="71"/>
      <c r="T119" s="46"/>
      <c r="U119" s="68" t="s">
        <v>18</v>
      </c>
      <c r="V119" s="71"/>
      <c r="W119" s="468"/>
      <c r="X119" s="475"/>
      <c r="Y119" s="476">
        <f t="shared" si="163"/>
        <v>0</v>
      </c>
      <c r="Z119" s="477"/>
      <c r="AA119" s="471"/>
      <c r="AB119" s="469"/>
      <c r="AC119" s="472">
        <f t="shared" si="164"/>
        <v>0</v>
      </c>
      <c r="AD119" s="473"/>
      <c r="AE119" s="473"/>
      <c r="AF119" s="474"/>
      <c r="AG119" s="468"/>
      <c r="AH119" s="470"/>
      <c r="AI119" s="469"/>
      <c r="AJ119" s="468"/>
      <c r="AK119" s="469"/>
      <c r="AN119" s="132"/>
      <c r="AO119" s="132"/>
      <c r="AP119" s="290"/>
      <c r="AQ119" s="213" t="s">
        <v>35</v>
      </c>
      <c r="AR119" s="214">
        <f t="shared" si="167"/>
        <v>8</v>
      </c>
      <c r="AS119" s="168" t="s">
        <v>17</v>
      </c>
      <c r="AT119" s="214">
        <f t="shared" si="168"/>
        <v>8</v>
      </c>
      <c r="AU119" s="216" t="s">
        <v>18</v>
      </c>
      <c r="AV119" s="219">
        <f t="shared" si="169"/>
        <v>1</v>
      </c>
      <c r="AW119" s="220" t="s">
        <v>19</v>
      </c>
      <c r="AX119" s="219">
        <f t="shared" si="170"/>
        <v>8</v>
      </c>
      <c r="AY119" s="216" t="s">
        <v>18</v>
      </c>
      <c r="AZ119" s="219">
        <f t="shared" ref="AZ119:BA119" si="181">AZ101</f>
        <v>31</v>
      </c>
      <c r="BA119" s="214">
        <f t="shared" si="181"/>
        <v>9</v>
      </c>
      <c r="BB119" s="216" t="s">
        <v>18</v>
      </c>
      <c r="BC119" s="219">
        <f t="shared" ref="BC119:BD119" si="182">BC101</f>
        <v>1</v>
      </c>
      <c r="BD119" s="214">
        <f t="shared" si="182"/>
        <v>9</v>
      </c>
      <c r="BE119" s="216" t="s">
        <v>18</v>
      </c>
      <c r="BF119" s="219">
        <f t="shared" ref="BF119:BG119" si="183">BF101</f>
        <v>30</v>
      </c>
      <c r="BG119" s="170">
        <f t="shared" si="183"/>
        <v>9</v>
      </c>
      <c r="BH119" s="216" t="s">
        <v>18</v>
      </c>
      <c r="BI119" s="219">
        <f t="shared" si="174"/>
        <v>30</v>
      </c>
      <c r="BJ119" s="313"/>
      <c r="BK119" s="314"/>
      <c r="BL119" s="277">
        <f t="shared" si="165"/>
        <v>0</v>
      </c>
      <c r="BM119" s="274"/>
      <c r="BN119" s="315"/>
      <c r="BO119" s="317"/>
      <c r="BP119" s="273">
        <f t="shared" si="166"/>
        <v>0</v>
      </c>
      <c r="BQ119" s="282"/>
      <c r="BR119" s="282"/>
      <c r="BS119" s="278"/>
      <c r="BT119" s="313"/>
      <c r="BU119" s="316"/>
      <c r="BV119" s="317"/>
      <c r="BW119" s="313"/>
      <c r="BX119" s="317"/>
    </row>
    <row r="120" spans="3:76" s="19" customFormat="1" ht="20.25" customHeight="1" x14ac:dyDescent="0.15">
      <c r="C120" s="461"/>
      <c r="D120" s="52" t="s">
        <v>102</v>
      </c>
      <c r="E120" s="66"/>
      <c r="F120" s="47" t="s">
        <v>17</v>
      </c>
      <c r="G120" s="66"/>
      <c r="H120" s="68" t="s">
        <v>18</v>
      </c>
      <c r="I120" s="71"/>
      <c r="J120" s="73" t="s">
        <v>19</v>
      </c>
      <c r="K120" s="71"/>
      <c r="L120" s="68" t="s">
        <v>18</v>
      </c>
      <c r="M120" s="71"/>
      <c r="N120" s="66"/>
      <c r="O120" s="68" t="s">
        <v>18</v>
      </c>
      <c r="P120" s="71"/>
      <c r="Q120" s="66"/>
      <c r="R120" s="68" t="s">
        <v>18</v>
      </c>
      <c r="S120" s="71"/>
      <c r="T120" s="46"/>
      <c r="U120" s="68" t="s">
        <v>18</v>
      </c>
      <c r="V120" s="71"/>
      <c r="W120" s="468"/>
      <c r="X120" s="475"/>
      <c r="Y120" s="476">
        <f t="shared" si="163"/>
        <v>0</v>
      </c>
      <c r="Z120" s="477"/>
      <c r="AA120" s="471"/>
      <c r="AB120" s="469"/>
      <c r="AC120" s="472">
        <f t="shared" si="164"/>
        <v>0</v>
      </c>
      <c r="AD120" s="473"/>
      <c r="AE120" s="473"/>
      <c r="AF120" s="474"/>
      <c r="AG120" s="468"/>
      <c r="AH120" s="470"/>
      <c r="AI120" s="469"/>
      <c r="AJ120" s="468"/>
      <c r="AK120" s="469"/>
      <c r="AN120" s="132"/>
      <c r="AO120" s="132"/>
      <c r="AP120" s="290"/>
      <c r="AQ120" s="213" t="s">
        <v>36</v>
      </c>
      <c r="AR120" s="214">
        <f t="shared" si="167"/>
        <v>9</v>
      </c>
      <c r="AS120" s="168" t="s">
        <v>17</v>
      </c>
      <c r="AT120" s="214">
        <f t="shared" si="168"/>
        <v>9</v>
      </c>
      <c r="AU120" s="216" t="s">
        <v>18</v>
      </c>
      <c r="AV120" s="219">
        <f t="shared" si="169"/>
        <v>1</v>
      </c>
      <c r="AW120" s="220" t="s">
        <v>19</v>
      </c>
      <c r="AX120" s="219">
        <f t="shared" si="170"/>
        <v>9</v>
      </c>
      <c r="AY120" s="216" t="s">
        <v>18</v>
      </c>
      <c r="AZ120" s="219">
        <f t="shared" ref="AZ120:BA120" si="184">AZ102</f>
        <v>30</v>
      </c>
      <c r="BA120" s="214">
        <f t="shared" si="184"/>
        <v>10</v>
      </c>
      <c r="BB120" s="216" t="s">
        <v>18</v>
      </c>
      <c r="BC120" s="219">
        <f t="shared" ref="BC120:BD120" si="185">BC102</f>
        <v>1</v>
      </c>
      <c r="BD120" s="214">
        <f t="shared" si="185"/>
        <v>10</v>
      </c>
      <c r="BE120" s="216" t="s">
        <v>18</v>
      </c>
      <c r="BF120" s="219">
        <f t="shared" ref="BF120:BG120" si="186">BF102</f>
        <v>31</v>
      </c>
      <c r="BG120" s="170">
        <f t="shared" si="186"/>
        <v>10</v>
      </c>
      <c r="BH120" s="216" t="s">
        <v>18</v>
      </c>
      <c r="BI120" s="219">
        <f t="shared" si="174"/>
        <v>29</v>
      </c>
      <c r="BJ120" s="313"/>
      <c r="BK120" s="314"/>
      <c r="BL120" s="277">
        <f t="shared" si="165"/>
        <v>0</v>
      </c>
      <c r="BM120" s="274"/>
      <c r="BN120" s="315"/>
      <c r="BO120" s="317"/>
      <c r="BP120" s="273">
        <f t="shared" si="166"/>
        <v>0</v>
      </c>
      <c r="BQ120" s="282"/>
      <c r="BR120" s="282"/>
      <c r="BS120" s="278"/>
      <c r="BT120" s="313"/>
      <c r="BU120" s="316"/>
      <c r="BV120" s="317"/>
      <c r="BW120" s="313"/>
      <c r="BX120" s="317"/>
    </row>
    <row r="121" spans="3:76" s="19" customFormat="1" ht="20.25" customHeight="1" x14ac:dyDescent="0.15">
      <c r="C121" s="461"/>
      <c r="D121" s="52" t="s">
        <v>103</v>
      </c>
      <c r="E121" s="66"/>
      <c r="F121" s="47" t="s">
        <v>17</v>
      </c>
      <c r="G121" s="66"/>
      <c r="H121" s="68" t="s">
        <v>18</v>
      </c>
      <c r="I121" s="71"/>
      <c r="J121" s="73" t="s">
        <v>19</v>
      </c>
      <c r="K121" s="71"/>
      <c r="L121" s="68" t="s">
        <v>18</v>
      </c>
      <c r="M121" s="71"/>
      <c r="N121" s="66"/>
      <c r="O121" s="68" t="s">
        <v>18</v>
      </c>
      <c r="P121" s="71"/>
      <c r="Q121" s="66"/>
      <c r="R121" s="68" t="s">
        <v>18</v>
      </c>
      <c r="S121" s="71"/>
      <c r="T121" s="46"/>
      <c r="U121" s="68" t="s">
        <v>18</v>
      </c>
      <c r="V121" s="71"/>
      <c r="W121" s="468"/>
      <c r="X121" s="475"/>
      <c r="Y121" s="476">
        <f t="shared" si="163"/>
        <v>0</v>
      </c>
      <c r="Z121" s="477"/>
      <c r="AA121" s="471"/>
      <c r="AB121" s="469"/>
      <c r="AC121" s="472">
        <f t="shared" si="164"/>
        <v>0</v>
      </c>
      <c r="AD121" s="473"/>
      <c r="AE121" s="473"/>
      <c r="AF121" s="474"/>
      <c r="AG121" s="468"/>
      <c r="AH121" s="470"/>
      <c r="AI121" s="469"/>
      <c r="AJ121" s="468"/>
      <c r="AK121" s="469"/>
      <c r="AN121" s="132"/>
      <c r="AO121" s="132"/>
      <c r="AP121" s="290"/>
      <c r="AQ121" s="213" t="s">
        <v>37</v>
      </c>
      <c r="AR121" s="214">
        <f t="shared" si="167"/>
        <v>10</v>
      </c>
      <c r="AS121" s="168" t="s">
        <v>17</v>
      </c>
      <c r="AT121" s="214">
        <f t="shared" si="168"/>
        <v>10</v>
      </c>
      <c r="AU121" s="216" t="s">
        <v>18</v>
      </c>
      <c r="AV121" s="219">
        <f t="shared" si="169"/>
        <v>1</v>
      </c>
      <c r="AW121" s="220" t="s">
        <v>19</v>
      </c>
      <c r="AX121" s="219">
        <f t="shared" si="170"/>
        <v>10</v>
      </c>
      <c r="AY121" s="216" t="s">
        <v>18</v>
      </c>
      <c r="AZ121" s="219">
        <f t="shared" ref="AZ121:BA121" si="187">AZ103</f>
        <v>31</v>
      </c>
      <c r="BA121" s="214">
        <f t="shared" si="187"/>
        <v>11</v>
      </c>
      <c r="BB121" s="216" t="s">
        <v>18</v>
      </c>
      <c r="BC121" s="219">
        <f t="shared" ref="BC121:BD121" si="188">BC103</f>
        <v>1</v>
      </c>
      <c r="BD121" s="214">
        <f t="shared" si="188"/>
        <v>11</v>
      </c>
      <c r="BE121" s="216" t="s">
        <v>18</v>
      </c>
      <c r="BF121" s="219">
        <f t="shared" ref="BF121:BG121" si="189">BF103</f>
        <v>30</v>
      </c>
      <c r="BG121" s="170">
        <f t="shared" si="189"/>
        <v>11</v>
      </c>
      <c r="BH121" s="216" t="s">
        <v>18</v>
      </c>
      <c r="BI121" s="219">
        <f t="shared" si="174"/>
        <v>30</v>
      </c>
      <c r="BJ121" s="313"/>
      <c r="BK121" s="314"/>
      <c r="BL121" s="277">
        <f t="shared" si="165"/>
        <v>0</v>
      </c>
      <c r="BM121" s="274"/>
      <c r="BN121" s="315"/>
      <c r="BO121" s="317"/>
      <c r="BP121" s="273">
        <f t="shared" si="166"/>
        <v>0</v>
      </c>
      <c r="BQ121" s="282"/>
      <c r="BR121" s="282"/>
      <c r="BS121" s="278"/>
      <c r="BT121" s="313"/>
      <c r="BU121" s="316"/>
      <c r="BV121" s="317"/>
      <c r="BW121" s="313"/>
      <c r="BX121" s="317"/>
    </row>
    <row r="122" spans="3:76" s="19" customFormat="1" ht="20.25" customHeight="1" x14ac:dyDescent="0.15">
      <c r="C122" s="461"/>
      <c r="D122" s="52" t="s">
        <v>104</v>
      </c>
      <c r="E122" s="66"/>
      <c r="F122" s="48" t="s">
        <v>17</v>
      </c>
      <c r="G122" s="66"/>
      <c r="H122" s="68" t="s">
        <v>18</v>
      </c>
      <c r="I122" s="71"/>
      <c r="J122" s="73" t="s">
        <v>19</v>
      </c>
      <c r="K122" s="71"/>
      <c r="L122" s="68" t="s">
        <v>18</v>
      </c>
      <c r="M122" s="71"/>
      <c r="N122" s="66"/>
      <c r="O122" s="68" t="s">
        <v>18</v>
      </c>
      <c r="P122" s="71"/>
      <c r="Q122" s="66"/>
      <c r="R122" s="68" t="s">
        <v>18</v>
      </c>
      <c r="S122" s="71"/>
      <c r="T122" s="46"/>
      <c r="U122" s="68" t="s">
        <v>18</v>
      </c>
      <c r="V122" s="71"/>
      <c r="W122" s="468"/>
      <c r="X122" s="475"/>
      <c r="Y122" s="476">
        <f t="shared" si="163"/>
        <v>0</v>
      </c>
      <c r="Z122" s="477"/>
      <c r="AA122" s="471"/>
      <c r="AB122" s="470"/>
      <c r="AC122" s="472">
        <f t="shared" si="164"/>
        <v>0</v>
      </c>
      <c r="AD122" s="473"/>
      <c r="AE122" s="473"/>
      <c r="AF122" s="474"/>
      <c r="AG122" s="468"/>
      <c r="AH122" s="470"/>
      <c r="AI122" s="469"/>
      <c r="AJ122" s="468"/>
      <c r="AK122" s="469"/>
      <c r="AN122" s="132"/>
      <c r="AO122" s="132"/>
      <c r="AP122" s="290"/>
      <c r="AQ122" s="213" t="s">
        <v>66</v>
      </c>
      <c r="AR122" s="214">
        <f t="shared" si="167"/>
        <v>11</v>
      </c>
      <c r="AS122" s="166" t="s">
        <v>17</v>
      </c>
      <c r="AT122" s="214">
        <f t="shared" si="168"/>
        <v>11</v>
      </c>
      <c r="AU122" s="216" t="s">
        <v>18</v>
      </c>
      <c r="AV122" s="219">
        <f t="shared" si="169"/>
        <v>1</v>
      </c>
      <c r="AW122" s="220" t="s">
        <v>19</v>
      </c>
      <c r="AX122" s="219">
        <f t="shared" si="170"/>
        <v>11</v>
      </c>
      <c r="AY122" s="216" t="s">
        <v>18</v>
      </c>
      <c r="AZ122" s="219">
        <f t="shared" ref="AZ122:BA122" si="190">AZ104</f>
        <v>30</v>
      </c>
      <c r="BA122" s="214">
        <f t="shared" si="190"/>
        <v>12</v>
      </c>
      <c r="BB122" s="216" t="s">
        <v>18</v>
      </c>
      <c r="BC122" s="219">
        <f t="shared" ref="BC122:BD122" si="191">BC104</f>
        <v>1</v>
      </c>
      <c r="BD122" s="214">
        <f t="shared" si="191"/>
        <v>12</v>
      </c>
      <c r="BE122" s="216" t="s">
        <v>18</v>
      </c>
      <c r="BF122" s="219">
        <f t="shared" ref="BF122:BG122" si="192">BF104</f>
        <v>31</v>
      </c>
      <c r="BG122" s="170">
        <f t="shared" si="192"/>
        <v>12</v>
      </c>
      <c r="BH122" s="216" t="s">
        <v>18</v>
      </c>
      <c r="BI122" s="219">
        <f t="shared" si="174"/>
        <v>30</v>
      </c>
      <c r="BJ122" s="313"/>
      <c r="BK122" s="314"/>
      <c r="BL122" s="277">
        <f t="shared" si="165"/>
        <v>0</v>
      </c>
      <c r="BM122" s="274"/>
      <c r="BN122" s="315"/>
      <c r="BO122" s="316"/>
      <c r="BP122" s="273">
        <f t="shared" si="166"/>
        <v>0</v>
      </c>
      <c r="BQ122" s="282"/>
      <c r="BR122" s="282"/>
      <c r="BS122" s="278"/>
      <c r="BT122" s="313"/>
      <c r="BU122" s="316"/>
      <c r="BV122" s="317"/>
      <c r="BW122" s="313"/>
      <c r="BX122" s="317"/>
    </row>
    <row r="123" spans="3:76" s="19" customFormat="1" ht="20.25" customHeight="1" x14ac:dyDescent="0.15">
      <c r="C123" s="461"/>
      <c r="D123" s="52" t="s">
        <v>105</v>
      </c>
      <c r="E123" s="66"/>
      <c r="F123" s="47" t="s">
        <v>17</v>
      </c>
      <c r="G123" s="66"/>
      <c r="H123" s="68" t="s">
        <v>18</v>
      </c>
      <c r="I123" s="71"/>
      <c r="J123" s="73" t="s">
        <v>19</v>
      </c>
      <c r="K123" s="71"/>
      <c r="L123" s="68" t="s">
        <v>18</v>
      </c>
      <c r="M123" s="71"/>
      <c r="N123" s="66"/>
      <c r="O123" s="68" t="s">
        <v>18</v>
      </c>
      <c r="P123" s="71"/>
      <c r="Q123" s="66"/>
      <c r="R123" s="68" t="s">
        <v>18</v>
      </c>
      <c r="S123" s="71"/>
      <c r="T123" s="46"/>
      <c r="U123" s="68" t="s">
        <v>18</v>
      </c>
      <c r="V123" s="71"/>
      <c r="W123" s="468"/>
      <c r="X123" s="475"/>
      <c r="Y123" s="476">
        <f t="shared" si="163"/>
        <v>0</v>
      </c>
      <c r="Z123" s="477"/>
      <c r="AA123" s="471"/>
      <c r="AB123" s="470"/>
      <c r="AC123" s="472">
        <f t="shared" si="164"/>
        <v>0</v>
      </c>
      <c r="AD123" s="473"/>
      <c r="AE123" s="473"/>
      <c r="AF123" s="474"/>
      <c r="AG123" s="468"/>
      <c r="AH123" s="470"/>
      <c r="AI123" s="469"/>
      <c r="AJ123" s="468"/>
      <c r="AK123" s="469"/>
      <c r="AN123" s="132"/>
      <c r="AO123" s="132"/>
      <c r="AP123" s="290"/>
      <c r="AQ123" s="213" t="s">
        <v>67</v>
      </c>
      <c r="AR123" s="214">
        <f t="shared" si="167"/>
        <v>12</v>
      </c>
      <c r="AS123" s="168" t="s">
        <v>17</v>
      </c>
      <c r="AT123" s="214">
        <f t="shared" si="168"/>
        <v>12</v>
      </c>
      <c r="AU123" s="216" t="s">
        <v>18</v>
      </c>
      <c r="AV123" s="219">
        <f t="shared" si="169"/>
        <v>1</v>
      </c>
      <c r="AW123" s="220" t="s">
        <v>19</v>
      </c>
      <c r="AX123" s="219">
        <f t="shared" si="170"/>
        <v>12</v>
      </c>
      <c r="AY123" s="216" t="s">
        <v>18</v>
      </c>
      <c r="AZ123" s="219">
        <f t="shared" ref="AZ123:BA123" si="193">AZ105</f>
        <v>31</v>
      </c>
      <c r="BA123" s="214">
        <f t="shared" si="193"/>
        <v>1</v>
      </c>
      <c r="BB123" s="216" t="s">
        <v>18</v>
      </c>
      <c r="BC123" s="219">
        <f t="shared" ref="BC123:BD123" si="194">BC105</f>
        <v>1</v>
      </c>
      <c r="BD123" s="214">
        <f t="shared" si="194"/>
        <v>1</v>
      </c>
      <c r="BE123" s="216" t="s">
        <v>18</v>
      </c>
      <c r="BF123" s="219">
        <f t="shared" ref="BF123:BG123" si="195">BF105</f>
        <v>31</v>
      </c>
      <c r="BG123" s="170">
        <f t="shared" si="195"/>
        <v>1</v>
      </c>
      <c r="BH123" s="216" t="s">
        <v>18</v>
      </c>
      <c r="BI123" s="219">
        <f t="shared" si="174"/>
        <v>31</v>
      </c>
      <c r="BJ123" s="313"/>
      <c r="BK123" s="314"/>
      <c r="BL123" s="277">
        <f t="shared" si="165"/>
        <v>0</v>
      </c>
      <c r="BM123" s="274"/>
      <c r="BN123" s="315"/>
      <c r="BO123" s="316"/>
      <c r="BP123" s="273">
        <f t="shared" si="166"/>
        <v>0</v>
      </c>
      <c r="BQ123" s="282"/>
      <c r="BR123" s="282"/>
      <c r="BS123" s="278"/>
      <c r="BT123" s="313"/>
      <c r="BU123" s="316"/>
      <c r="BV123" s="317"/>
      <c r="BW123" s="313"/>
      <c r="BX123" s="317"/>
    </row>
    <row r="124" spans="3:76" s="19" customFormat="1" ht="20.25" customHeight="1" x14ac:dyDescent="0.15">
      <c r="C124" s="461"/>
      <c r="D124" s="52" t="s">
        <v>106</v>
      </c>
      <c r="E124" s="66"/>
      <c r="F124" s="47" t="s">
        <v>17</v>
      </c>
      <c r="G124" s="66"/>
      <c r="H124" s="68" t="s">
        <v>18</v>
      </c>
      <c r="I124" s="71"/>
      <c r="J124" s="73" t="s">
        <v>19</v>
      </c>
      <c r="K124" s="71"/>
      <c r="L124" s="68" t="s">
        <v>18</v>
      </c>
      <c r="M124" s="71"/>
      <c r="N124" s="66"/>
      <c r="O124" s="68" t="s">
        <v>18</v>
      </c>
      <c r="P124" s="71"/>
      <c r="Q124" s="66"/>
      <c r="R124" s="68" t="s">
        <v>18</v>
      </c>
      <c r="S124" s="71"/>
      <c r="T124" s="46"/>
      <c r="U124" s="68" t="s">
        <v>18</v>
      </c>
      <c r="V124" s="71"/>
      <c r="W124" s="468"/>
      <c r="X124" s="475"/>
      <c r="Y124" s="476">
        <f t="shared" si="163"/>
        <v>0</v>
      </c>
      <c r="Z124" s="477"/>
      <c r="AA124" s="471"/>
      <c r="AB124" s="470"/>
      <c r="AC124" s="472">
        <f t="shared" si="164"/>
        <v>0</v>
      </c>
      <c r="AD124" s="473"/>
      <c r="AE124" s="473"/>
      <c r="AF124" s="474"/>
      <c r="AG124" s="468"/>
      <c r="AH124" s="470"/>
      <c r="AI124" s="469"/>
      <c r="AJ124" s="468"/>
      <c r="AK124" s="469"/>
      <c r="AN124" s="132"/>
      <c r="AO124" s="132"/>
      <c r="AP124" s="290"/>
      <c r="AQ124" s="213" t="s">
        <v>68</v>
      </c>
      <c r="AR124" s="214" t="str">
        <f t="shared" si="167"/>
        <v>R5.1</v>
      </c>
      <c r="AS124" s="168" t="s">
        <v>17</v>
      </c>
      <c r="AT124" s="214">
        <f t="shared" si="168"/>
        <v>1</v>
      </c>
      <c r="AU124" s="216" t="s">
        <v>18</v>
      </c>
      <c r="AV124" s="219">
        <f t="shared" si="169"/>
        <v>1</v>
      </c>
      <c r="AW124" s="220" t="s">
        <v>19</v>
      </c>
      <c r="AX124" s="219">
        <f t="shared" si="170"/>
        <v>1</v>
      </c>
      <c r="AY124" s="216" t="s">
        <v>18</v>
      </c>
      <c r="AZ124" s="219">
        <f t="shared" ref="AZ124:BA124" si="196">AZ106</f>
        <v>31</v>
      </c>
      <c r="BA124" s="214">
        <f t="shared" si="196"/>
        <v>2</v>
      </c>
      <c r="BB124" s="216" t="s">
        <v>18</v>
      </c>
      <c r="BC124" s="219">
        <f t="shared" ref="BC124:BD124" si="197">BC106</f>
        <v>1</v>
      </c>
      <c r="BD124" s="214">
        <f t="shared" si="197"/>
        <v>2</v>
      </c>
      <c r="BE124" s="216" t="s">
        <v>18</v>
      </c>
      <c r="BF124" s="219">
        <f t="shared" ref="BF124:BG124" si="198">BF106</f>
        <v>28</v>
      </c>
      <c r="BG124" s="170">
        <f t="shared" si="198"/>
        <v>2</v>
      </c>
      <c r="BH124" s="216" t="s">
        <v>18</v>
      </c>
      <c r="BI124" s="219">
        <f t="shared" si="174"/>
        <v>28</v>
      </c>
      <c r="BJ124" s="313"/>
      <c r="BK124" s="314"/>
      <c r="BL124" s="277">
        <f t="shared" si="165"/>
        <v>0</v>
      </c>
      <c r="BM124" s="274"/>
      <c r="BN124" s="315"/>
      <c r="BO124" s="316"/>
      <c r="BP124" s="273">
        <f t="shared" si="166"/>
        <v>0</v>
      </c>
      <c r="BQ124" s="282"/>
      <c r="BR124" s="282"/>
      <c r="BS124" s="278"/>
      <c r="BT124" s="313"/>
      <c r="BU124" s="316"/>
      <c r="BV124" s="317"/>
      <c r="BW124" s="313"/>
      <c r="BX124" s="317"/>
    </row>
    <row r="125" spans="3:76" s="19" customFormat="1" ht="20.25" customHeight="1" x14ac:dyDescent="0.15">
      <c r="C125" s="461"/>
      <c r="D125" s="52" t="s">
        <v>107</v>
      </c>
      <c r="E125" s="66"/>
      <c r="F125" s="47" t="s">
        <v>17</v>
      </c>
      <c r="G125" s="66"/>
      <c r="H125" s="68" t="s">
        <v>18</v>
      </c>
      <c r="I125" s="71"/>
      <c r="J125" s="73" t="s">
        <v>19</v>
      </c>
      <c r="K125" s="71"/>
      <c r="L125" s="68" t="s">
        <v>18</v>
      </c>
      <c r="M125" s="71"/>
      <c r="N125" s="66"/>
      <c r="O125" s="68" t="s">
        <v>18</v>
      </c>
      <c r="P125" s="71"/>
      <c r="Q125" s="66"/>
      <c r="R125" s="68" t="s">
        <v>18</v>
      </c>
      <c r="S125" s="71"/>
      <c r="T125" s="46"/>
      <c r="U125" s="68" t="s">
        <v>18</v>
      </c>
      <c r="V125" s="71"/>
      <c r="W125" s="468"/>
      <c r="X125" s="475"/>
      <c r="Y125" s="476">
        <f t="shared" si="163"/>
        <v>0</v>
      </c>
      <c r="Z125" s="477"/>
      <c r="AA125" s="471"/>
      <c r="AB125" s="470"/>
      <c r="AC125" s="472">
        <f t="shared" si="164"/>
        <v>0</v>
      </c>
      <c r="AD125" s="473"/>
      <c r="AE125" s="473"/>
      <c r="AF125" s="474"/>
      <c r="AG125" s="468"/>
      <c r="AH125" s="470"/>
      <c r="AI125" s="469"/>
      <c r="AJ125" s="468"/>
      <c r="AK125" s="469"/>
      <c r="AN125" s="132"/>
      <c r="AO125" s="132"/>
      <c r="AP125" s="290"/>
      <c r="AQ125" s="213" t="s">
        <v>69</v>
      </c>
      <c r="AR125" s="214">
        <f t="shared" si="167"/>
        <v>2</v>
      </c>
      <c r="AS125" s="168" t="s">
        <v>17</v>
      </c>
      <c r="AT125" s="214">
        <f t="shared" si="168"/>
        <v>2</v>
      </c>
      <c r="AU125" s="216" t="s">
        <v>18</v>
      </c>
      <c r="AV125" s="219">
        <f t="shared" si="169"/>
        <v>1</v>
      </c>
      <c r="AW125" s="220" t="s">
        <v>19</v>
      </c>
      <c r="AX125" s="219">
        <f t="shared" si="170"/>
        <v>2</v>
      </c>
      <c r="AY125" s="216" t="s">
        <v>18</v>
      </c>
      <c r="AZ125" s="219">
        <f t="shared" ref="AZ125:BA125" si="199">AZ107</f>
        <v>28</v>
      </c>
      <c r="BA125" s="214">
        <f t="shared" si="199"/>
        <v>3</v>
      </c>
      <c r="BB125" s="216" t="s">
        <v>18</v>
      </c>
      <c r="BC125" s="219">
        <f t="shared" ref="BC125:BD125" si="200">BC107</f>
        <v>1</v>
      </c>
      <c r="BD125" s="214">
        <f t="shared" si="200"/>
        <v>3</v>
      </c>
      <c r="BE125" s="216" t="s">
        <v>18</v>
      </c>
      <c r="BF125" s="219">
        <f t="shared" ref="BF125:BG125" si="201">BF107</f>
        <v>31</v>
      </c>
      <c r="BG125" s="170">
        <f t="shared" si="201"/>
        <v>3</v>
      </c>
      <c r="BH125" s="216" t="s">
        <v>18</v>
      </c>
      <c r="BI125" s="219">
        <f t="shared" si="174"/>
        <v>31</v>
      </c>
      <c r="BJ125" s="313"/>
      <c r="BK125" s="314"/>
      <c r="BL125" s="277">
        <f t="shared" si="165"/>
        <v>0</v>
      </c>
      <c r="BM125" s="274"/>
      <c r="BN125" s="315"/>
      <c r="BO125" s="316"/>
      <c r="BP125" s="273">
        <f t="shared" si="166"/>
        <v>0</v>
      </c>
      <c r="BQ125" s="282"/>
      <c r="BR125" s="282"/>
      <c r="BS125" s="278"/>
      <c r="BT125" s="313"/>
      <c r="BU125" s="316"/>
      <c r="BV125" s="317"/>
      <c r="BW125" s="313"/>
      <c r="BX125" s="317"/>
    </row>
    <row r="126" spans="3:76" s="19" customFormat="1" ht="20.25" customHeight="1" thickBot="1" x14ac:dyDescent="0.2">
      <c r="C126" s="462"/>
      <c r="D126" s="52" t="s">
        <v>108</v>
      </c>
      <c r="E126" s="66"/>
      <c r="F126" s="47" t="s">
        <v>17</v>
      </c>
      <c r="G126" s="66"/>
      <c r="H126" s="68" t="s">
        <v>18</v>
      </c>
      <c r="I126" s="71"/>
      <c r="J126" s="73" t="s">
        <v>19</v>
      </c>
      <c r="K126" s="71"/>
      <c r="L126" s="68" t="s">
        <v>18</v>
      </c>
      <c r="M126" s="71"/>
      <c r="N126" s="66"/>
      <c r="O126" s="68" t="s">
        <v>18</v>
      </c>
      <c r="P126" s="71"/>
      <c r="Q126" s="66"/>
      <c r="R126" s="68" t="s">
        <v>18</v>
      </c>
      <c r="S126" s="71"/>
      <c r="T126" s="46"/>
      <c r="U126" s="68" t="s">
        <v>18</v>
      </c>
      <c r="V126" s="71"/>
      <c r="W126" s="468"/>
      <c r="X126" s="475"/>
      <c r="Y126" s="476">
        <f t="shared" si="163"/>
        <v>0</v>
      </c>
      <c r="Z126" s="477"/>
      <c r="AA126" s="471"/>
      <c r="AB126" s="469"/>
      <c r="AC126" s="472">
        <f t="shared" si="164"/>
        <v>0</v>
      </c>
      <c r="AD126" s="473"/>
      <c r="AE126" s="473"/>
      <c r="AF126" s="474"/>
      <c r="AG126" s="468"/>
      <c r="AH126" s="470"/>
      <c r="AI126" s="469"/>
      <c r="AJ126" s="468"/>
      <c r="AK126" s="469"/>
      <c r="AN126" s="132"/>
      <c r="AO126" s="132"/>
      <c r="AP126" s="291"/>
      <c r="AQ126" s="213" t="s">
        <v>70</v>
      </c>
      <c r="AR126" s="214">
        <f t="shared" si="167"/>
        <v>3</v>
      </c>
      <c r="AS126" s="168" t="s">
        <v>17</v>
      </c>
      <c r="AT126" s="214">
        <f t="shared" si="168"/>
        <v>3</v>
      </c>
      <c r="AU126" s="216" t="s">
        <v>18</v>
      </c>
      <c r="AV126" s="219">
        <f t="shared" si="169"/>
        <v>1</v>
      </c>
      <c r="AW126" s="220" t="s">
        <v>19</v>
      </c>
      <c r="AX126" s="219">
        <f t="shared" si="170"/>
        <v>3</v>
      </c>
      <c r="AY126" s="216" t="s">
        <v>18</v>
      </c>
      <c r="AZ126" s="219">
        <f t="shared" ref="AZ126:BA126" si="202">AZ108</f>
        <v>31</v>
      </c>
      <c r="BA126" s="214">
        <f t="shared" si="202"/>
        <v>4</v>
      </c>
      <c r="BB126" s="216" t="s">
        <v>18</v>
      </c>
      <c r="BC126" s="219">
        <f t="shared" ref="BC126:BD126" si="203">BC108</f>
        <v>1</v>
      </c>
      <c r="BD126" s="214">
        <f t="shared" si="203"/>
        <v>4</v>
      </c>
      <c r="BE126" s="216" t="s">
        <v>18</v>
      </c>
      <c r="BF126" s="219">
        <f t="shared" ref="BF126:BG126" si="204">BF108</f>
        <v>30</v>
      </c>
      <c r="BG126" s="170">
        <f t="shared" si="204"/>
        <v>4</v>
      </c>
      <c r="BH126" s="216" t="s">
        <v>18</v>
      </c>
      <c r="BI126" s="219">
        <f t="shared" si="174"/>
        <v>28</v>
      </c>
      <c r="BJ126" s="313"/>
      <c r="BK126" s="314"/>
      <c r="BL126" s="277">
        <f t="shared" si="165"/>
        <v>0</v>
      </c>
      <c r="BM126" s="274"/>
      <c r="BN126" s="315"/>
      <c r="BO126" s="317"/>
      <c r="BP126" s="273">
        <f t="shared" si="166"/>
        <v>0</v>
      </c>
      <c r="BQ126" s="282"/>
      <c r="BR126" s="282"/>
      <c r="BS126" s="278"/>
      <c r="BT126" s="313"/>
      <c r="BU126" s="316"/>
      <c r="BV126" s="317"/>
      <c r="BW126" s="313"/>
      <c r="BX126" s="317"/>
    </row>
    <row r="127" spans="3:76" s="19" customFormat="1" ht="20.25" customHeight="1" thickBot="1" x14ac:dyDescent="0.2">
      <c r="C127" s="536" t="s">
        <v>21</v>
      </c>
      <c r="D127" s="537"/>
      <c r="E127" s="537"/>
      <c r="F127" s="537"/>
      <c r="G127" s="537"/>
      <c r="H127" s="537"/>
      <c r="I127" s="537"/>
      <c r="J127" s="537"/>
      <c r="K127" s="537"/>
      <c r="L127" s="537"/>
      <c r="M127" s="537"/>
      <c r="N127" s="537"/>
      <c r="O127" s="537"/>
      <c r="P127" s="537"/>
      <c r="Q127" s="537"/>
      <c r="R127" s="537"/>
      <c r="S127" s="537"/>
      <c r="T127" s="537"/>
      <c r="U127" s="56"/>
      <c r="V127" s="56"/>
      <c r="W127" s="488" t="str">
        <f>IF((SUM(W115:W126)=0),"0",SUM(W115:W126))</f>
        <v>0</v>
      </c>
      <c r="X127" s="488">
        <f>SUM(X120:X126)</f>
        <v>0</v>
      </c>
      <c r="Y127" s="478" t="str">
        <f>IF((SUM(Y115:Z126)=0),"0",SUM(Y115:Z126))</f>
        <v>0</v>
      </c>
      <c r="Z127" s="479"/>
      <c r="AA127" s="478" t="str">
        <f>IF((COUNTA(AA115:AB126)=0),"0",SUM(AA115:AB126))</f>
        <v>0</v>
      </c>
      <c r="AB127" s="486"/>
      <c r="AC127" s="478" t="str">
        <f>IF((SUM(AC115:AF126)=0),"0",SUM(AC115:AF126))</f>
        <v>0</v>
      </c>
      <c r="AD127" s="486"/>
      <c r="AE127" s="486"/>
      <c r="AF127" s="479"/>
      <c r="AG127" s="478" t="str">
        <f>IF((SUM(AG115:AI126)=0),"0",SUM(AG115:AI126))</f>
        <v>0</v>
      </c>
      <c r="AH127" s="486"/>
      <c r="AI127" s="479"/>
      <c r="AJ127" s="478" t="str">
        <f>IF((SUM(AJ115:AJ126)=0),"0",SUM(AJ115:AJ126))</f>
        <v>0</v>
      </c>
      <c r="AK127" s="479"/>
      <c r="AN127" s="132"/>
      <c r="AO127" s="132"/>
      <c r="AP127" s="283" t="s">
        <v>21</v>
      </c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21"/>
      <c r="BI127" s="221"/>
      <c r="BJ127" s="285" t="str">
        <f>IF((SUM(BJ115:BJ126)=0),"0",SUM(BJ115:BJ126))</f>
        <v>0</v>
      </c>
      <c r="BK127" s="285">
        <f>SUM(BK120:BK126)</f>
        <v>0</v>
      </c>
      <c r="BL127" s="286" t="str">
        <f>IF((SUM(BL115:BM126)=0),"0",SUM(BL115:BM126))</f>
        <v>0</v>
      </c>
      <c r="BM127" s="287"/>
      <c r="BN127" s="286" t="str">
        <f>IF((COUNTA(BN115:BO126)=0),"0",SUM(BN115:BO126))</f>
        <v>0</v>
      </c>
      <c r="BO127" s="288"/>
      <c r="BP127" s="286" t="str">
        <f>IF((SUM(BP115:BS126)=0),"0",SUM(BP115:BS126))</f>
        <v>0</v>
      </c>
      <c r="BQ127" s="288"/>
      <c r="BR127" s="288"/>
      <c r="BS127" s="287"/>
      <c r="BT127" s="286" t="str">
        <f>IF((SUM(BT115:BV126)=0),"0",SUM(BT115:BV126))</f>
        <v>0</v>
      </c>
      <c r="BU127" s="288"/>
      <c r="BV127" s="287"/>
      <c r="BW127" s="286" t="str">
        <f>IF((SUM(BW115:BW126)=0),"0",SUM(BW115:BW126))</f>
        <v>0</v>
      </c>
      <c r="BX127" s="287"/>
    </row>
    <row r="128" spans="3:76" s="24" customFormat="1" ht="33" customHeight="1" x14ac:dyDescent="0.15">
      <c r="W128" s="57"/>
      <c r="X128" s="57"/>
      <c r="Y128" s="57"/>
      <c r="Z128" s="57"/>
      <c r="AA128" s="5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37"/>
      <c r="BE128" s="137"/>
      <c r="BF128" s="137"/>
      <c r="BG128" s="137"/>
      <c r="BH128" s="137"/>
      <c r="BI128" s="137"/>
      <c r="BJ128" s="226"/>
      <c r="BK128" s="226"/>
      <c r="BL128" s="226"/>
      <c r="BM128" s="226"/>
      <c r="BN128" s="226"/>
      <c r="BO128" s="137"/>
      <c r="BP128" s="137"/>
      <c r="BQ128" s="137"/>
      <c r="BR128" s="137"/>
      <c r="BS128" s="137"/>
      <c r="BT128" s="137"/>
      <c r="BU128" s="137"/>
      <c r="BV128" s="137"/>
      <c r="BW128" s="137"/>
      <c r="BX128" s="137"/>
    </row>
    <row r="129" spans="3:76" s="24" customFormat="1" ht="27" customHeight="1" x14ac:dyDescent="0.15"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37"/>
      <c r="BA129" s="137"/>
      <c r="BB129" s="137"/>
      <c r="BC129" s="137"/>
      <c r="BD129" s="137"/>
      <c r="BE129" s="137"/>
      <c r="BF129" s="137"/>
      <c r="BG129" s="137"/>
      <c r="BH129" s="137"/>
      <c r="BI129" s="137"/>
      <c r="BJ129" s="137"/>
      <c r="BK129" s="137"/>
      <c r="BL129" s="137"/>
      <c r="BM129" s="137"/>
      <c r="BN129" s="137"/>
      <c r="BO129" s="137"/>
      <c r="BP129" s="137"/>
      <c r="BQ129" s="137"/>
      <c r="BR129" s="137"/>
      <c r="BS129" s="137"/>
      <c r="BT129" s="137"/>
      <c r="BU129" s="137"/>
      <c r="BV129" s="137"/>
      <c r="BW129" s="137"/>
      <c r="BX129" s="137"/>
    </row>
    <row r="130" spans="3:76" ht="26.25" customHeight="1" thickBot="1" x14ac:dyDescent="0.2">
      <c r="C130" s="26" t="s">
        <v>110</v>
      </c>
      <c r="E130" s="26"/>
      <c r="F130" s="24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Z130" s="113"/>
      <c r="AA130" s="24"/>
      <c r="AB130" s="30"/>
      <c r="AC130" s="30"/>
      <c r="AD130" s="30"/>
      <c r="AE130" s="30"/>
      <c r="AF130" s="30"/>
      <c r="AG130" s="30"/>
      <c r="AH130" s="30"/>
      <c r="AI130" s="30"/>
      <c r="AJ130" s="30"/>
      <c r="AK130" s="50"/>
      <c r="AN130" s="127"/>
      <c r="AO130" s="127"/>
      <c r="AP130" s="139" t="s">
        <v>110</v>
      </c>
      <c r="AQ130" s="127"/>
      <c r="AR130" s="139"/>
      <c r="AS130" s="137"/>
      <c r="AT130" s="227"/>
      <c r="AU130" s="227"/>
      <c r="AV130" s="227"/>
      <c r="AW130" s="227"/>
      <c r="AX130" s="227"/>
      <c r="AY130" s="227"/>
      <c r="AZ130" s="227"/>
      <c r="BA130" s="227"/>
      <c r="BB130" s="227"/>
      <c r="BC130" s="227"/>
      <c r="BD130" s="227"/>
      <c r="BE130" s="127"/>
      <c r="BF130" s="127"/>
      <c r="BG130" s="127"/>
      <c r="BH130" s="127"/>
      <c r="BI130" s="127"/>
      <c r="BJ130" s="127"/>
      <c r="BK130" s="127"/>
      <c r="BL130" s="127"/>
      <c r="BM130" s="224"/>
      <c r="BN130" s="137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200"/>
    </row>
    <row r="131" spans="3:76" s="28" customFormat="1" ht="21" customHeight="1" x14ac:dyDescent="0.15">
      <c r="D131" s="51"/>
      <c r="E131" s="429" t="s">
        <v>4</v>
      </c>
      <c r="F131" s="445"/>
      <c r="G131" s="429" t="s">
        <v>5</v>
      </c>
      <c r="H131" s="444"/>
      <c r="I131" s="444"/>
      <c r="J131" s="444"/>
      <c r="K131" s="444"/>
      <c r="L131" s="444"/>
      <c r="M131" s="445"/>
      <c r="N131" s="454" t="s">
        <v>6</v>
      </c>
      <c r="O131" s="455"/>
      <c r="P131" s="456"/>
      <c r="Q131" s="429" t="s">
        <v>126</v>
      </c>
      <c r="R131" s="444"/>
      <c r="S131" s="445"/>
      <c r="T131" s="454" t="s">
        <v>7</v>
      </c>
      <c r="U131" s="455"/>
      <c r="V131" s="456"/>
      <c r="W131" s="429" t="s">
        <v>8</v>
      </c>
      <c r="X131" s="430"/>
      <c r="Y131" s="431" t="s">
        <v>9</v>
      </c>
      <c r="Z131" s="432"/>
      <c r="AA131" s="433" t="s">
        <v>10</v>
      </c>
      <c r="AB131" s="434"/>
      <c r="AC131" s="548" t="s">
        <v>11</v>
      </c>
      <c r="AD131" s="548"/>
      <c r="AE131" s="548"/>
      <c r="AF131" s="548"/>
      <c r="AG131" s="429" t="s">
        <v>12</v>
      </c>
      <c r="AH131" s="444"/>
      <c r="AI131" s="445"/>
      <c r="AJ131" s="429" t="s">
        <v>13</v>
      </c>
      <c r="AK131" s="445"/>
      <c r="AN131" s="141"/>
      <c r="AO131" s="141"/>
      <c r="AP131" s="141"/>
      <c r="AQ131" s="225"/>
      <c r="AR131" s="301" t="s">
        <v>4</v>
      </c>
      <c r="AS131" s="302"/>
      <c r="AT131" s="301" t="s">
        <v>5</v>
      </c>
      <c r="AU131" s="303"/>
      <c r="AV131" s="303"/>
      <c r="AW131" s="303"/>
      <c r="AX131" s="303"/>
      <c r="AY131" s="303"/>
      <c r="AZ131" s="302"/>
      <c r="BA131" s="304" t="s">
        <v>6</v>
      </c>
      <c r="BB131" s="305"/>
      <c r="BC131" s="306"/>
      <c r="BD131" s="301" t="s">
        <v>126</v>
      </c>
      <c r="BE131" s="303"/>
      <c r="BF131" s="302"/>
      <c r="BG131" s="304" t="s">
        <v>7</v>
      </c>
      <c r="BH131" s="305"/>
      <c r="BI131" s="306"/>
      <c r="BJ131" s="301" t="s">
        <v>8</v>
      </c>
      <c r="BK131" s="307"/>
      <c r="BL131" s="308" t="s">
        <v>9</v>
      </c>
      <c r="BM131" s="309"/>
      <c r="BN131" s="310" t="s">
        <v>10</v>
      </c>
      <c r="BO131" s="311"/>
      <c r="BP131" s="312" t="s">
        <v>11</v>
      </c>
      <c r="BQ131" s="312"/>
      <c r="BR131" s="312"/>
      <c r="BS131" s="312"/>
      <c r="BT131" s="301" t="s">
        <v>12</v>
      </c>
      <c r="BU131" s="303"/>
      <c r="BV131" s="302"/>
      <c r="BW131" s="301" t="s">
        <v>13</v>
      </c>
      <c r="BX131" s="302"/>
    </row>
    <row r="132" spans="3:76" s="24" customFormat="1" ht="37.5" customHeight="1" x14ac:dyDescent="0.15">
      <c r="C132" s="30" t="s">
        <v>92</v>
      </c>
      <c r="D132" s="30"/>
      <c r="E132" s="32"/>
      <c r="F132" s="33"/>
      <c r="G132" s="32"/>
      <c r="H132" s="33"/>
      <c r="I132" s="33"/>
      <c r="J132" s="33"/>
      <c r="K132" s="33"/>
      <c r="L132" s="33"/>
      <c r="M132" s="34"/>
      <c r="N132" s="426" t="s">
        <v>127</v>
      </c>
      <c r="O132" s="427"/>
      <c r="P132" s="428"/>
      <c r="Q132" s="463" t="s">
        <v>128</v>
      </c>
      <c r="R132" s="464"/>
      <c r="S132" s="465"/>
      <c r="T132" s="35"/>
      <c r="U132" s="36"/>
      <c r="V132" s="37"/>
      <c r="W132" s="426" t="s">
        <v>93</v>
      </c>
      <c r="X132" s="466"/>
      <c r="Y132" s="467" t="s">
        <v>14</v>
      </c>
      <c r="Z132" s="466"/>
      <c r="AA132" s="122" t="s">
        <v>125</v>
      </c>
      <c r="AB132" s="96" t="s">
        <v>77</v>
      </c>
      <c r="AC132" s="535" t="s">
        <v>14</v>
      </c>
      <c r="AD132" s="535"/>
      <c r="AE132" s="535"/>
      <c r="AF132" s="535"/>
      <c r="AG132" s="426" t="s">
        <v>14</v>
      </c>
      <c r="AH132" s="427"/>
      <c r="AI132" s="428"/>
      <c r="AJ132" s="426" t="s">
        <v>14</v>
      </c>
      <c r="AK132" s="428"/>
      <c r="AN132" s="137"/>
      <c r="AO132" s="137"/>
      <c r="AP132" s="143" t="s">
        <v>27</v>
      </c>
      <c r="AQ132" s="143"/>
      <c r="AR132" s="145"/>
      <c r="AS132" s="146"/>
      <c r="AT132" s="145"/>
      <c r="AU132" s="146"/>
      <c r="AV132" s="146"/>
      <c r="AW132" s="146"/>
      <c r="AX132" s="146"/>
      <c r="AY132" s="146"/>
      <c r="AZ132" s="147"/>
      <c r="BA132" s="292" t="s">
        <v>127</v>
      </c>
      <c r="BB132" s="293"/>
      <c r="BC132" s="294"/>
      <c r="BD132" s="295" t="s">
        <v>128</v>
      </c>
      <c r="BE132" s="296"/>
      <c r="BF132" s="297"/>
      <c r="BG132" s="148"/>
      <c r="BH132" s="149"/>
      <c r="BI132" s="150"/>
      <c r="BJ132" s="292" t="s">
        <v>28</v>
      </c>
      <c r="BK132" s="298"/>
      <c r="BL132" s="299" t="s">
        <v>14</v>
      </c>
      <c r="BM132" s="298"/>
      <c r="BN132" s="151" t="s">
        <v>125</v>
      </c>
      <c r="BO132" s="152" t="s">
        <v>77</v>
      </c>
      <c r="BP132" s="300" t="s">
        <v>14</v>
      </c>
      <c r="BQ132" s="300"/>
      <c r="BR132" s="300"/>
      <c r="BS132" s="300"/>
      <c r="BT132" s="292" t="s">
        <v>14</v>
      </c>
      <c r="BU132" s="293"/>
      <c r="BV132" s="294"/>
      <c r="BW132" s="292" t="s">
        <v>14</v>
      </c>
      <c r="BX132" s="294"/>
    </row>
    <row r="133" spans="3:76" s="19" customFormat="1" ht="20.25" customHeight="1" x14ac:dyDescent="0.15">
      <c r="C133" s="460" t="s">
        <v>130</v>
      </c>
      <c r="D133" s="52" t="s">
        <v>95</v>
      </c>
      <c r="E133" s="66"/>
      <c r="F133" s="67" t="s">
        <v>17</v>
      </c>
      <c r="G133" s="66"/>
      <c r="H133" s="68" t="s">
        <v>18</v>
      </c>
      <c r="I133" s="71"/>
      <c r="J133" s="70" t="s">
        <v>19</v>
      </c>
      <c r="K133" s="71"/>
      <c r="L133" s="68" t="s">
        <v>18</v>
      </c>
      <c r="M133" s="71"/>
      <c r="N133" s="66"/>
      <c r="O133" s="68" t="s">
        <v>18</v>
      </c>
      <c r="P133" s="71"/>
      <c r="Q133" s="66"/>
      <c r="R133" s="68" t="s">
        <v>18</v>
      </c>
      <c r="S133" s="69"/>
      <c r="T133" s="46"/>
      <c r="U133" s="68" t="s">
        <v>18</v>
      </c>
      <c r="V133" s="71"/>
      <c r="W133" s="472">
        <f>W115+W97</f>
        <v>0</v>
      </c>
      <c r="X133" s="477"/>
      <c r="Y133" s="476">
        <f t="shared" ref="Y133:Y144" si="205">AC133-AA133</f>
        <v>0</v>
      </c>
      <c r="Z133" s="477"/>
      <c r="AA133" s="476">
        <f>AA115+AA97</f>
        <v>0</v>
      </c>
      <c r="AB133" s="474"/>
      <c r="AC133" s="472">
        <f t="shared" ref="AC133:AC144" si="206">AJ133-AG133</f>
        <v>0</v>
      </c>
      <c r="AD133" s="473"/>
      <c r="AE133" s="473"/>
      <c r="AF133" s="473"/>
      <c r="AG133" s="472">
        <f>AG115+AG97</f>
        <v>0</v>
      </c>
      <c r="AH133" s="473"/>
      <c r="AI133" s="474"/>
      <c r="AJ133" s="473">
        <f>AJ115+AJ97</f>
        <v>0</v>
      </c>
      <c r="AK133" s="474"/>
      <c r="AN133" s="132"/>
      <c r="AO133" s="132"/>
      <c r="AP133" s="289" t="s">
        <v>130</v>
      </c>
      <c r="AQ133" s="213" t="s">
        <v>16</v>
      </c>
      <c r="AR133" s="214" t="str">
        <f>AR97</f>
        <v>R4.4</v>
      </c>
      <c r="AS133" s="215" t="s">
        <v>17</v>
      </c>
      <c r="AT133" s="214">
        <f>AT97</f>
        <v>4</v>
      </c>
      <c r="AU133" s="216" t="s">
        <v>18</v>
      </c>
      <c r="AV133" s="219">
        <f>AV97</f>
        <v>1</v>
      </c>
      <c r="AW133" s="218" t="s">
        <v>19</v>
      </c>
      <c r="AX133" s="219">
        <f>AX97</f>
        <v>4</v>
      </c>
      <c r="AY133" s="216" t="s">
        <v>18</v>
      </c>
      <c r="AZ133" s="219">
        <f>AZ97</f>
        <v>30</v>
      </c>
      <c r="BA133" s="214">
        <f>BA97</f>
        <v>5</v>
      </c>
      <c r="BB133" s="216" t="s">
        <v>18</v>
      </c>
      <c r="BC133" s="219">
        <f>BC97</f>
        <v>1</v>
      </c>
      <c r="BD133" s="214">
        <f>BD97</f>
        <v>5</v>
      </c>
      <c r="BE133" s="216" t="s">
        <v>18</v>
      </c>
      <c r="BF133" s="217">
        <f>BF97</f>
        <v>31</v>
      </c>
      <c r="BG133" s="170">
        <f>BG97</f>
        <v>5</v>
      </c>
      <c r="BH133" s="216" t="s">
        <v>18</v>
      </c>
      <c r="BI133" s="219">
        <f>BI97</f>
        <v>31</v>
      </c>
      <c r="BJ133" s="273">
        <f>BJ115+BJ97</f>
        <v>80</v>
      </c>
      <c r="BK133" s="274"/>
      <c r="BL133" s="277">
        <f t="shared" ref="BL133:BL144" si="207">BP133-BN133</f>
        <v>357254</v>
      </c>
      <c r="BM133" s="274"/>
      <c r="BN133" s="277">
        <f>BN115+BN97</f>
        <v>0</v>
      </c>
      <c r="BO133" s="278"/>
      <c r="BP133" s="273">
        <f t="shared" ref="BP133:BP144" si="208">BW133-BT133</f>
        <v>357254</v>
      </c>
      <c r="BQ133" s="282"/>
      <c r="BR133" s="282"/>
      <c r="BS133" s="282"/>
      <c r="BT133" s="273">
        <f>BT115+BT97</f>
        <v>35725</v>
      </c>
      <c r="BU133" s="282"/>
      <c r="BV133" s="278"/>
      <c r="BW133" s="282">
        <f>BW115+BW97</f>
        <v>392979</v>
      </c>
      <c r="BX133" s="278"/>
    </row>
    <row r="134" spans="3:76" s="19" customFormat="1" ht="20.25" customHeight="1" x14ac:dyDescent="0.15">
      <c r="C134" s="461"/>
      <c r="D134" s="52" t="s">
        <v>96</v>
      </c>
      <c r="E134" s="66"/>
      <c r="F134" s="47" t="s">
        <v>17</v>
      </c>
      <c r="G134" s="66"/>
      <c r="H134" s="68" t="s">
        <v>18</v>
      </c>
      <c r="I134" s="71"/>
      <c r="J134" s="73" t="s">
        <v>19</v>
      </c>
      <c r="K134" s="71"/>
      <c r="L134" s="68" t="s">
        <v>18</v>
      </c>
      <c r="M134" s="71"/>
      <c r="N134" s="66"/>
      <c r="O134" s="68" t="s">
        <v>18</v>
      </c>
      <c r="P134" s="71"/>
      <c r="Q134" s="66"/>
      <c r="R134" s="68" t="s">
        <v>18</v>
      </c>
      <c r="S134" s="71"/>
      <c r="T134" s="46"/>
      <c r="U134" s="68" t="s">
        <v>18</v>
      </c>
      <c r="V134" s="71"/>
      <c r="W134" s="472">
        <f t="shared" ref="W134:W144" si="209">W116+W98</f>
        <v>0</v>
      </c>
      <c r="X134" s="477"/>
      <c r="Y134" s="476">
        <f t="shared" si="205"/>
        <v>0</v>
      </c>
      <c r="Z134" s="477"/>
      <c r="AA134" s="476">
        <f t="shared" ref="AA134:AA144" si="210">AA116+AA98</f>
        <v>0</v>
      </c>
      <c r="AB134" s="474"/>
      <c r="AC134" s="472">
        <f t="shared" si="206"/>
        <v>0</v>
      </c>
      <c r="AD134" s="473"/>
      <c r="AE134" s="473"/>
      <c r="AF134" s="473"/>
      <c r="AG134" s="472">
        <f t="shared" ref="AG134:AG144" si="211">AG116+AG98</f>
        <v>0</v>
      </c>
      <c r="AH134" s="473"/>
      <c r="AI134" s="474"/>
      <c r="AJ134" s="473">
        <f t="shared" ref="AJ134:AJ144" si="212">AJ116+AJ98</f>
        <v>0</v>
      </c>
      <c r="AK134" s="474"/>
      <c r="AN134" s="132"/>
      <c r="AO134" s="132"/>
      <c r="AP134" s="290"/>
      <c r="AQ134" s="213" t="s">
        <v>30</v>
      </c>
      <c r="AR134" s="214">
        <f t="shared" ref="AR134:AR144" si="213">AR98</f>
        <v>5</v>
      </c>
      <c r="AS134" s="168" t="s">
        <v>17</v>
      </c>
      <c r="AT134" s="214">
        <f t="shared" ref="AT134:AT144" si="214">AT98</f>
        <v>5</v>
      </c>
      <c r="AU134" s="216" t="s">
        <v>18</v>
      </c>
      <c r="AV134" s="219">
        <f t="shared" ref="AV134:AV144" si="215">AV98</f>
        <v>1</v>
      </c>
      <c r="AW134" s="220" t="s">
        <v>19</v>
      </c>
      <c r="AX134" s="219">
        <f t="shared" ref="AX134:AX144" si="216">AX98</f>
        <v>5</v>
      </c>
      <c r="AY134" s="216" t="s">
        <v>18</v>
      </c>
      <c r="AZ134" s="219">
        <f t="shared" ref="AZ134:BA134" si="217">AZ98</f>
        <v>31</v>
      </c>
      <c r="BA134" s="214">
        <f t="shared" si="217"/>
        <v>6</v>
      </c>
      <c r="BB134" s="216" t="s">
        <v>18</v>
      </c>
      <c r="BC134" s="219">
        <f t="shared" ref="BC134:BD134" si="218">BC98</f>
        <v>1</v>
      </c>
      <c r="BD134" s="214">
        <f t="shared" si="218"/>
        <v>6</v>
      </c>
      <c r="BE134" s="216" t="s">
        <v>18</v>
      </c>
      <c r="BF134" s="219">
        <f t="shared" ref="BF134:BG134" si="219">BF98</f>
        <v>30</v>
      </c>
      <c r="BG134" s="170">
        <f t="shared" si="219"/>
        <v>6</v>
      </c>
      <c r="BH134" s="216" t="s">
        <v>18</v>
      </c>
      <c r="BI134" s="219">
        <f t="shared" ref="BI134:BI144" si="220">BI98</f>
        <v>30</v>
      </c>
      <c r="BJ134" s="273">
        <f t="shared" ref="BJ134:BJ144" si="221">BJ116+BJ98</f>
        <v>80</v>
      </c>
      <c r="BK134" s="274"/>
      <c r="BL134" s="277">
        <f t="shared" si="207"/>
        <v>360690</v>
      </c>
      <c r="BM134" s="274"/>
      <c r="BN134" s="277">
        <f t="shared" ref="BN134:BN144" si="222">BN116+BN98</f>
        <v>0</v>
      </c>
      <c r="BO134" s="278"/>
      <c r="BP134" s="273">
        <f t="shared" si="208"/>
        <v>360690</v>
      </c>
      <c r="BQ134" s="282"/>
      <c r="BR134" s="282"/>
      <c r="BS134" s="282"/>
      <c r="BT134" s="273">
        <f t="shared" ref="BT134:BT144" si="223">BT116+BT98</f>
        <v>36069</v>
      </c>
      <c r="BU134" s="282"/>
      <c r="BV134" s="278"/>
      <c r="BW134" s="282">
        <f t="shared" ref="BW134:BW144" si="224">BW116+BW98</f>
        <v>396759</v>
      </c>
      <c r="BX134" s="278"/>
    </row>
    <row r="135" spans="3:76" s="19" customFormat="1" ht="20.25" customHeight="1" x14ac:dyDescent="0.15">
      <c r="C135" s="461"/>
      <c r="D135" s="52" t="s">
        <v>97</v>
      </c>
      <c r="E135" s="66"/>
      <c r="F135" s="47" t="s">
        <v>17</v>
      </c>
      <c r="G135" s="66"/>
      <c r="H135" s="68" t="s">
        <v>18</v>
      </c>
      <c r="I135" s="71"/>
      <c r="J135" s="73" t="s">
        <v>19</v>
      </c>
      <c r="K135" s="71"/>
      <c r="L135" s="68" t="s">
        <v>18</v>
      </c>
      <c r="M135" s="71"/>
      <c r="N135" s="66"/>
      <c r="O135" s="68" t="s">
        <v>18</v>
      </c>
      <c r="P135" s="71"/>
      <c r="Q135" s="66"/>
      <c r="R135" s="68" t="s">
        <v>18</v>
      </c>
      <c r="S135" s="71"/>
      <c r="T135" s="46"/>
      <c r="U135" s="68" t="s">
        <v>18</v>
      </c>
      <c r="V135" s="71"/>
      <c r="W135" s="472">
        <f t="shared" si="209"/>
        <v>0</v>
      </c>
      <c r="X135" s="477"/>
      <c r="Y135" s="476">
        <f t="shared" si="205"/>
        <v>0</v>
      </c>
      <c r="Z135" s="477"/>
      <c r="AA135" s="476">
        <f t="shared" si="210"/>
        <v>0</v>
      </c>
      <c r="AB135" s="474"/>
      <c r="AC135" s="472">
        <f t="shared" si="206"/>
        <v>0</v>
      </c>
      <c r="AD135" s="473"/>
      <c r="AE135" s="473"/>
      <c r="AF135" s="473"/>
      <c r="AG135" s="472">
        <f t="shared" si="211"/>
        <v>0</v>
      </c>
      <c r="AH135" s="473"/>
      <c r="AI135" s="474"/>
      <c r="AJ135" s="473">
        <f t="shared" si="212"/>
        <v>0</v>
      </c>
      <c r="AK135" s="474"/>
      <c r="AN135" s="132"/>
      <c r="AO135" s="132"/>
      <c r="AP135" s="290"/>
      <c r="AQ135" s="213" t="s">
        <v>31</v>
      </c>
      <c r="AR135" s="214">
        <f t="shared" si="213"/>
        <v>6</v>
      </c>
      <c r="AS135" s="168" t="s">
        <v>17</v>
      </c>
      <c r="AT135" s="214">
        <f t="shared" si="214"/>
        <v>6</v>
      </c>
      <c r="AU135" s="216" t="s">
        <v>18</v>
      </c>
      <c r="AV135" s="219">
        <f t="shared" si="215"/>
        <v>1</v>
      </c>
      <c r="AW135" s="220" t="s">
        <v>19</v>
      </c>
      <c r="AX135" s="219">
        <f t="shared" si="216"/>
        <v>6</v>
      </c>
      <c r="AY135" s="216" t="s">
        <v>18</v>
      </c>
      <c r="AZ135" s="219">
        <f t="shared" ref="AZ135:BA135" si="225">AZ99</f>
        <v>30</v>
      </c>
      <c r="BA135" s="214">
        <f t="shared" si="225"/>
        <v>7</v>
      </c>
      <c r="BB135" s="216" t="s">
        <v>18</v>
      </c>
      <c r="BC135" s="219">
        <f t="shared" ref="BC135:BD135" si="226">BC99</f>
        <v>1</v>
      </c>
      <c r="BD135" s="214">
        <f t="shared" si="226"/>
        <v>7</v>
      </c>
      <c r="BE135" s="216" t="s">
        <v>18</v>
      </c>
      <c r="BF135" s="219">
        <f t="shared" ref="BF135:BG135" si="227">BF99</f>
        <v>31</v>
      </c>
      <c r="BG135" s="170">
        <f t="shared" si="227"/>
        <v>7</v>
      </c>
      <c r="BH135" s="216" t="s">
        <v>18</v>
      </c>
      <c r="BI135" s="219">
        <f t="shared" si="220"/>
        <v>30</v>
      </c>
      <c r="BJ135" s="273">
        <f t="shared" si="221"/>
        <v>80</v>
      </c>
      <c r="BK135" s="274"/>
      <c r="BL135" s="277">
        <f t="shared" si="207"/>
        <v>352345</v>
      </c>
      <c r="BM135" s="274"/>
      <c r="BN135" s="277">
        <f t="shared" si="222"/>
        <v>0</v>
      </c>
      <c r="BO135" s="278"/>
      <c r="BP135" s="273">
        <f t="shared" si="208"/>
        <v>352345</v>
      </c>
      <c r="BQ135" s="282"/>
      <c r="BR135" s="282"/>
      <c r="BS135" s="282"/>
      <c r="BT135" s="273">
        <f t="shared" si="223"/>
        <v>35234</v>
      </c>
      <c r="BU135" s="282"/>
      <c r="BV135" s="278"/>
      <c r="BW135" s="282">
        <f t="shared" si="224"/>
        <v>387579</v>
      </c>
      <c r="BX135" s="278"/>
    </row>
    <row r="136" spans="3:76" s="19" customFormat="1" ht="20.25" customHeight="1" x14ac:dyDescent="0.15">
      <c r="C136" s="461"/>
      <c r="D136" s="52" t="s">
        <v>100</v>
      </c>
      <c r="E136" s="66"/>
      <c r="F136" s="47" t="s">
        <v>17</v>
      </c>
      <c r="G136" s="66"/>
      <c r="H136" s="68" t="s">
        <v>18</v>
      </c>
      <c r="I136" s="71"/>
      <c r="J136" s="73" t="s">
        <v>19</v>
      </c>
      <c r="K136" s="71"/>
      <c r="L136" s="68" t="s">
        <v>18</v>
      </c>
      <c r="M136" s="71"/>
      <c r="N136" s="66"/>
      <c r="O136" s="68" t="s">
        <v>18</v>
      </c>
      <c r="P136" s="71"/>
      <c r="Q136" s="66"/>
      <c r="R136" s="68" t="s">
        <v>18</v>
      </c>
      <c r="S136" s="71"/>
      <c r="T136" s="46"/>
      <c r="U136" s="68" t="s">
        <v>18</v>
      </c>
      <c r="V136" s="71"/>
      <c r="W136" s="472">
        <f t="shared" si="209"/>
        <v>0</v>
      </c>
      <c r="X136" s="477"/>
      <c r="Y136" s="476">
        <f t="shared" si="205"/>
        <v>0</v>
      </c>
      <c r="Z136" s="477"/>
      <c r="AA136" s="476">
        <f t="shared" si="210"/>
        <v>0</v>
      </c>
      <c r="AB136" s="474"/>
      <c r="AC136" s="472">
        <f t="shared" si="206"/>
        <v>0</v>
      </c>
      <c r="AD136" s="473"/>
      <c r="AE136" s="473"/>
      <c r="AF136" s="473"/>
      <c r="AG136" s="472">
        <f t="shared" si="211"/>
        <v>0</v>
      </c>
      <c r="AH136" s="473"/>
      <c r="AI136" s="474"/>
      <c r="AJ136" s="473">
        <f t="shared" si="212"/>
        <v>0</v>
      </c>
      <c r="AK136" s="474"/>
      <c r="AN136" s="132"/>
      <c r="AO136" s="132"/>
      <c r="AP136" s="290"/>
      <c r="AQ136" s="213" t="s">
        <v>34</v>
      </c>
      <c r="AR136" s="214">
        <f t="shared" si="213"/>
        <v>7</v>
      </c>
      <c r="AS136" s="168" t="s">
        <v>17</v>
      </c>
      <c r="AT136" s="214">
        <f t="shared" si="214"/>
        <v>7</v>
      </c>
      <c r="AU136" s="216" t="s">
        <v>18</v>
      </c>
      <c r="AV136" s="219">
        <f t="shared" si="215"/>
        <v>1</v>
      </c>
      <c r="AW136" s="220" t="s">
        <v>19</v>
      </c>
      <c r="AX136" s="219">
        <f t="shared" si="216"/>
        <v>7</v>
      </c>
      <c r="AY136" s="216" t="s">
        <v>18</v>
      </c>
      <c r="AZ136" s="219">
        <f t="shared" ref="AZ136:BA136" si="228">AZ100</f>
        <v>31</v>
      </c>
      <c r="BA136" s="214">
        <f t="shared" si="228"/>
        <v>8</v>
      </c>
      <c r="BB136" s="216" t="s">
        <v>18</v>
      </c>
      <c r="BC136" s="219">
        <f t="shared" ref="BC136:BD136" si="229">BC100</f>
        <v>1</v>
      </c>
      <c r="BD136" s="214">
        <f t="shared" si="229"/>
        <v>8</v>
      </c>
      <c r="BE136" s="216" t="s">
        <v>18</v>
      </c>
      <c r="BF136" s="219">
        <f t="shared" ref="BF136:BG136" si="230">BF100</f>
        <v>31</v>
      </c>
      <c r="BG136" s="170">
        <f t="shared" si="230"/>
        <v>8</v>
      </c>
      <c r="BH136" s="216" t="s">
        <v>18</v>
      </c>
      <c r="BI136" s="219">
        <f t="shared" si="220"/>
        <v>31</v>
      </c>
      <c r="BJ136" s="273">
        <f t="shared" si="221"/>
        <v>80</v>
      </c>
      <c r="BK136" s="274"/>
      <c r="BL136" s="277">
        <f t="shared" si="207"/>
        <v>363390</v>
      </c>
      <c r="BM136" s="274"/>
      <c r="BN136" s="277">
        <f t="shared" si="222"/>
        <v>0</v>
      </c>
      <c r="BO136" s="278"/>
      <c r="BP136" s="273">
        <f t="shared" si="208"/>
        <v>363390</v>
      </c>
      <c r="BQ136" s="282"/>
      <c r="BR136" s="282"/>
      <c r="BS136" s="282"/>
      <c r="BT136" s="273">
        <f t="shared" si="223"/>
        <v>36339</v>
      </c>
      <c r="BU136" s="282"/>
      <c r="BV136" s="278"/>
      <c r="BW136" s="282">
        <f t="shared" si="224"/>
        <v>399729</v>
      </c>
      <c r="BX136" s="278"/>
    </row>
    <row r="137" spans="3:76" s="19" customFormat="1" ht="20.25" customHeight="1" x14ac:dyDescent="0.15">
      <c r="C137" s="461"/>
      <c r="D137" s="52" t="s">
        <v>101</v>
      </c>
      <c r="E137" s="66"/>
      <c r="F137" s="47" t="s">
        <v>17</v>
      </c>
      <c r="G137" s="66"/>
      <c r="H137" s="68" t="s">
        <v>18</v>
      </c>
      <c r="I137" s="71"/>
      <c r="J137" s="73" t="s">
        <v>19</v>
      </c>
      <c r="K137" s="71"/>
      <c r="L137" s="68" t="s">
        <v>18</v>
      </c>
      <c r="M137" s="71"/>
      <c r="N137" s="66"/>
      <c r="O137" s="68" t="s">
        <v>18</v>
      </c>
      <c r="P137" s="71"/>
      <c r="Q137" s="66"/>
      <c r="R137" s="68" t="s">
        <v>18</v>
      </c>
      <c r="S137" s="71"/>
      <c r="T137" s="46"/>
      <c r="U137" s="68" t="s">
        <v>18</v>
      </c>
      <c r="V137" s="71"/>
      <c r="W137" s="472">
        <f t="shared" si="209"/>
        <v>0</v>
      </c>
      <c r="X137" s="477"/>
      <c r="Y137" s="476">
        <f t="shared" si="205"/>
        <v>0</v>
      </c>
      <c r="Z137" s="477"/>
      <c r="AA137" s="476">
        <f t="shared" si="210"/>
        <v>0</v>
      </c>
      <c r="AB137" s="474"/>
      <c r="AC137" s="472">
        <f t="shared" si="206"/>
        <v>0</v>
      </c>
      <c r="AD137" s="473"/>
      <c r="AE137" s="473"/>
      <c r="AF137" s="473"/>
      <c r="AG137" s="472">
        <f t="shared" si="211"/>
        <v>0</v>
      </c>
      <c r="AH137" s="473"/>
      <c r="AI137" s="474"/>
      <c r="AJ137" s="473">
        <f t="shared" si="212"/>
        <v>0</v>
      </c>
      <c r="AK137" s="474"/>
      <c r="AN137" s="132"/>
      <c r="AO137" s="132"/>
      <c r="AP137" s="290"/>
      <c r="AQ137" s="213" t="s">
        <v>35</v>
      </c>
      <c r="AR137" s="214">
        <f t="shared" si="213"/>
        <v>8</v>
      </c>
      <c r="AS137" s="168" t="s">
        <v>17</v>
      </c>
      <c r="AT137" s="214">
        <f t="shared" si="214"/>
        <v>8</v>
      </c>
      <c r="AU137" s="216" t="s">
        <v>18</v>
      </c>
      <c r="AV137" s="219">
        <f t="shared" si="215"/>
        <v>1</v>
      </c>
      <c r="AW137" s="220" t="s">
        <v>19</v>
      </c>
      <c r="AX137" s="219">
        <f t="shared" si="216"/>
        <v>8</v>
      </c>
      <c r="AY137" s="216" t="s">
        <v>18</v>
      </c>
      <c r="AZ137" s="219">
        <f t="shared" ref="AZ137:BA137" si="231">AZ101</f>
        <v>31</v>
      </c>
      <c r="BA137" s="214">
        <f t="shared" si="231"/>
        <v>9</v>
      </c>
      <c r="BB137" s="216" t="s">
        <v>18</v>
      </c>
      <c r="BC137" s="219">
        <f t="shared" ref="BC137:BD137" si="232">BC101</f>
        <v>1</v>
      </c>
      <c r="BD137" s="214">
        <f t="shared" si="232"/>
        <v>9</v>
      </c>
      <c r="BE137" s="216" t="s">
        <v>18</v>
      </c>
      <c r="BF137" s="219">
        <f t="shared" ref="BF137:BG137" si="233">BF101</f>
        <v>30</v>
      </c>
      <c r="BG137" s="170">
        <f t="shared" si="233"/>
        <v>9</v>
      </c>
      <c r="BH137" s="216" t="s">
        <v>18</v>
      </c>
      <c r="BI137" s="219">
        <f t="shared" si="220"/>
        <v>30</v>
      </c>
      <c r="BJ137" s="273">
        <f t="shared" si="221"/>
        <v>80</v>
      </c>
      <c r="BK137" s="274"/>
      <c r="BL137" s="277">
        <f t="shared" si="207"/>
        <v>364305</v>
      </c>
      <c r="BM137" s="274"/>
      <c r="BN137" s="277">
        <f t="shared" si="222"/>
        <v>0</v>
      </c>
      <c r="BO137" s="278"/>
      <c r="BP137" s="273">
        <f t="shared" si="208"/>
        <v>364305</v>
      </c>
      <c r="BQ137" s="282"/>
      <c r="BR137" s="282"/>
      <c r="BS137" s="282"/>
      <c r="BT137" s="273">
        <f t="shared" si="223"/>
        <v>36430</v>
      </c>
      <c r="BU137" s="282"/>
      <c r="BV137" s="278"/>
      <c r="BW137" s="282">
        <f t="shared" si="224"/>
        <v>400735</v>
      </c>
      <c r="BX137" s="278"/>
    </row>
    <row r="138" spans="3:76" s="19" customFormat="1" ht="20.25" customHeight="1" x14ac:dyDescent="0.15">
      <c r="C138" s="461"/>
      <c r="D138" s="52" t="s">
        <v>102</v>
      </c>
      <c r="E138" s="66"/>
      <c r="F138" s="47" t="s">
        <v>17</v>
      </c>
      <c r="G138" s="66"/>
      <c r="H138" s="68" t="s">
        <v>18</v>
      </c>
      <c r="I138" s="71"/>
      <c r="J138" s="73" t="s">
        <v>19</v>
      </c>
      <c r="K138" s="71"/>
      <c r="L138" s="68" t="s">
        <v>18</v>
      </c>
      <c r="M138" s="71"/>
      <c r="N138" s="66"/>
      <c r="O138" s="68" t="s">
        <v>18</v>
      </c>
      <c r="P138" s="71"/>
      <c r="Q138" s="66"/>
      <c r="R138" s="68" t="s">
        <v>18</v>
      </c>
      <c r="S138" s="71"/>
      <c r="T138" s="46"/>
      <c r="U138" s="68" t="s">
        <v>18</v>
      </c>
      <c r="V138" s="71"/>
      <c r="W138" s="472">
        <f t="shared" si="209"/>
        <v>0</v>
      </c>
      <c r="X138" s="477"/>
      <c r="Y138" s="476">
        <f t="shared" si="205"/>
        <v>0</v>
      </c>
      <c r="Z138" s="477"/>
      <c r="AA138" s="476">
        <f t="shared" si="210"/>
        <v>0</v>
      </c>
      <c r="AB138" s="474"/>
      <c r="AC138" s="472">
        <f t="shared" si="206"/>
        <v>0</v>
      </c>
      <c r="AD138" s="473"/>
      <c r="AE138" s="473"/>
      <c r="AF138" s="473"/>
      <c r="AG138" s="472">
        <f t="shared" si="211"/>
        <v>0</v>
      </c>
      <c r="AH138" s="473"/>
      <c r="AI138" s="474"/>
      <c r="AJ138" s="473">
        <f t="shared" si="212"/>
        <v>0</v>
      </c>
      <c r="AK138" s="474"/>
      <c r="AN138" s="132"/>
      <c r="AO138" s="132"/>
      <c r="AP138" s="290"/>
      <c r="AQ138" s="213" t="s">
        <v>36</v>
      </c>
      <c r="AR138" s="214">
        <f t="shared" si="213"/>
        <v>9</v>
      </c>
      <c r="AS138" s="168" t="s">
        <v>17</v>
      </c>
      <c r="AT138" s="214">
        <f t="shared" si="214"/>
        <v>9</v>
      </c>
      <c r="AU138" s="216" t="s">
        <v>18</v>
      </c>
      <c r="AV138" s="219">
        <f t="shared" si="215"/>
        <v>1</v>
      </c>
      <c r="AW138" s="220" t="s">
        <v>19</v>
      </c>
      <c r="AX138" s="219">
        <f t="shared" si="216"/>
        <v>9</v>
      </c>
      <c r="AY138" s="216" t="s">
        <v>18</v>
      </c>
      <c r="AZ138" s="219">
        <f t="shared" ref="AZ138:BA138" si="234">AZ102</f>
        <v>30</v>
      </c>
      <c r="BA138" s="214">
        <f t="shared" si="234"/>
        <v>10</v>
      </c>
      <c r="BB138" s="216" t="s">
        <v>18</v>
      </c>
      <c r="BC138" s="219">
        <f t="shared" ref="BC138:BD138" si="235">BC102</f>
        <v>1</v>
      </c>
      <c r="BD138" s="214">
        <f t="shared" si="235"/>
        <v>10</v>
      </c>
      <c r="BE138" s="216" t="s">
        <v>18</v>
      </c>
      <c r="BF138" s="219">
        <f t="shared" ref="BF138:BG138" si="236">BF102</f>
        <v>31</v>
      </c>
      <c r="BG138" s="170">
        <f t="shared" si="236"/>
        <v>10</v>
      </c>
      <c r="BH138" s="216" t="s">
        <v>18</v>
      </c>
      <c r="BI138" s="219">
        <f t="shared" si="220"/>
        <v>29</v>
      </c>
      <c r="BJ138" s="273">
        <f t="shared" si="221"/>
        <v>80</v>
      </c>
      <c r="BK138" s="274"/>
      <c r="BL138" s="277">
        <f t="shared" si="207"/>
        <v>362348</v>
      </c>
      <c r="BM138" s="274"/>
      <c r="BN138" s="277">
        <f t="shared" si="222"/>
        <v>0</v>
      </c>
      <c r="BO138" s="278"/>
      <c r="BP138" s="273">
        <f t="shared" si="208"/>
        <v>362348</v>
      </c>
      <c r="BQ138" s="282"/>
      <c r="BR138" s="282"/>
      <c r="BS138" s="282"/>
      <c r="BT138" s="273">
        <f t="shared" si="223"/>
        <v>36235</v>
      </c>
      <c r="BU138" s="282"/>
      <c r="BV138" s="278"/>
      <c r="BW138" s="282">
        <f t="shared" si="224"/>
        <v>398583</v>
      </c>
      <c r="BX138" s="278"/>
    </row>
    <row r="139" spans="3:76" s="19" customFormat="1" ht="20.25" customHeight="1" x14ac:dyDescent="0.15">
      <c r="C139" s="461"/>
      <c r="D139" s="52" t="s">
        <v>103</v>
      </c>
      <c r="E139" s="66"/>
      <c r="F139" s="47" t="s">
        <v>17</v>
      </c>
      <c r="G139" s="66"/>
      <c r="H139" s="68" t="s">
        <v>18</v>
      </c>
      <c r="I139" s="71"/>
      <c r="J139" s="73" t="s">
        <v>19</v>
      </c>
      <c r="K139" s="71"/>
      <c r="L139" s="68" t="s">
        <v>18</v>
      </c>
      <c r="M139" s="71"/>
      <c r="N139" s="66"/>
      <c r="O139" s="68" t="s">
        <v>18</v>
      </c>
      <c r="P139" s="71"/>
      <c r="Q139" s="66"/>
      <c r="R139" s="68" t="s">
        <v>18</v>
      </c>
      <c r="S139" s="71"/>
      <c r="T139" s="46"/>
      <c r="U139" s="68" t="s">
        <v>18</v>
      </c>
      <c r="V139" s="71"/>
      <c r="W139" s="472">
        <f t="shared" si="209"/>
        <v>0</v>
      </c>
      <c r="X139" s="477"/>
      <c r="Y139" s="476">
        <f t="shared" si="205"/>
        <v>0</v>
      </c>
      <c r="Z139" s="477"/>
      <c r="AA139" s="476">
        <f t="shared" si="210"/>
        <v>0</v>
      </c>
      <c r="AB139" s="474"/>
      <c r="AC139" s="472">
        <f t="shared" si="206"/>
        <v>0</v>
      </c>
      <c r="AD139" s="473"/>
      <c r="AE139" s="473"/>
      <c r="AF139" s="473"/>
      <c r="AG139" s="472">
        <f t="shared" si="211"/>
        <v>0</v>
      </c>
      <c r="AH139" s="473"/>
      <c r="AI139" s="474"/>
      <c r="AJ139" s="473">
        <f t="shared" si="212"/>
        <v>0</v>
      </c>
      <c r="AK139" s="474"/>
      <c r="AN139" s="132"/>
      <c r="AO139" s="132"/>
      <c r="AP139" s="290"/>
      <c r="AQ139" s="213" t="s">
        <v>37</v>
      </c>
      <c r="AR139" s="214">
        <f t="shared" si="213"/>
        <v>10</v>
      </c>
      <c r="AS139" s="168" t="s">
        <v>17</v>
      </c>
      <c r="AT139" s="214">
        <f t="shared" si="214"/>
        <v>10</v>
      </c>
      <c r="AU139" s="216" t="s">
        <v>18</v>
      </c>
      <c r="AV139" s="219">
        <f t="shared" si="215"/>
        <v>1</v>
      </c>
      <c r="AW139" s="220" t="s">
        <v>19</v>
      </c>
      <c r="AX139" s="219">
        <f t="shared" si="216"/>
        <v>10</v>
      </c>
      <c r="AY139" s="216" t="s">
        <v>18</v>
      </c>
      <c r="AZ139" s="219">
        <f t="shared" ref="AZ139:BA139" si="237">AZ103</f>
        <v>31</v>
      </c>
      <c r="BA139" s="214">
        <f t="shared" si="237"/>
        <v>11</v>
      </c>
      <c r="BB139" s="216" t="s">
        <v>18</v>
      </c>
      <c r="BC139" s="219">
        <f t="shared" ref="BC139:BD139" si="238">BC103</f>
        <v>1</v>
      </c>
      <c r="BD139" s="214">
        <f t="shared" si="238"/>
        <v>11</v>
      </c>
      <c r="BE139" s="216" t="s">
        <v>18</v>
      </c>
      <c r="BF139" s="219">
        <f t="shared" ref="BF139:BG139" si="239">BF103</f>
        <v>30</v>
      </c>
      <c r="BG139" s="170">
        <f t="shared" si="239"/>
        <v>11</v>
      </c>
      <c r="BH139" s="216" t="s">
        <v>18</v>
      </c>
      <c r="BI139" s="219">
        <f t="shared" si="220"/>
        <v>30</v>
      </c>
      <c r="BJ139" s="273">
        <f t="shared" si="221"/>
        <v>80</v>
      </c>
      <c r="BK139" s="274"/>
      <c r="BL139" s="277">
        <f t="shared" si="207"/>
        <v>366127</v>
      </c>
      <c r="BM139" s="274"/>
      <c r="BN139" s="277">
        <f t="shared" si="222"/>
        <v>0</v>
      </c>
      <c r="BO139" s="278"/>
      <c r="BP139" s="273">
        <f t="shared" si="208"/>
        <v>366127</v>
      </c>
      <c r="BQ139" s="282"/>
      <c r="BR139" s="282"/>
      <c r="BS139" s="282"/>
      <c r="BT139" s="273">
        <f t="shared" si="223"/>
        <v>36613</v>
      </c>
      <c r="BU139" s="282"/>
      <c r="BV139" s="278"/>
      <c r="BW139" s="282">
        <f t="shared" si="224"/>
        <v>402740</v>
      </c>
      <c r="BX139" s="278"/>
    </row>
    <row r="140" spans="3:76" s="19" customFormat="1" ht="20.25" customHeight="1" x14ac:dyDescent="0.15">
      <c r="C140" s="461"/>
      <c r="D140" s="52" t="s">
        <v>104</v>
      </c>
      <c r="E140" s="66"/>
      <c r="F140" s="48" t="s">
        <v>17</v>
      </c>
      <c r="G140" s="66"/>
      <c r="H140" s="68" t="s">
        <v>18</v>
      </c>
      <c r="I140" s="71"/>
      <c r="J140" s="73" t="s">
        <v>19</v>
      </c>
      <c r="K140" s="71"/>
      <c r="L140" s="68" t="s">
        <v>18</v>
      </c>
      <c r="M140" s="71"/>
      <c r="N140" s="66"/>
      <c r="O140" s="68" t="s">
        <v>18</v>
      </c>
      <c r="P140" s="71"/>
      <c r="Q140" s="66"/>
      <c r="R140" s="68" t="s">
        <v>18</v>
      </c>
      <c r="S140" s="71"/>
      <c r="T140" s="46"/>
      <c r="U140" s="68" t="s">
        <v>18</v>
      </c>
      <c r="V140" s="71"/>
      <c r="W140" s="472">
        <f t="shared" si="209"/>
        <v>0</v>
      </c>
      <c r="X140" s="477"/>
      <c r="Y140" s="476">
        <f t="shared" si="205"/>
        <v>0</v>
      </c>
      <c r="Z140" s="477"/>
      <c r="AA140" s="476">
        <f t="shared" si="210"/>
        <v>0</v>
      </c>
      <c r="AB140" s="474"/>
      <c r="AC140" s="472">
        <f t="shared" si="206"/>
        <v>0</v>
      </c>
      <c r="AD140" s="473"/>
      <c r="AE140" s="473"/>
      <c r="AF140" s="473"/>
      <c r="AG140" s="472">
        <f t="shared" si="211"/>
        <v>0</v>
      </c>
      <c r="AH140" s="473"/>
      <c r="AI140" s="474"/>
      <c r="AJ140" s="473">
        <f t="shared" si="212"/>
        <v>0</v>
      </c>
      <c r="AK140" s="474"/>
      <c r="AN140" s="132"/>
      <c r="AO140" s="132"/>
      <c r="AP140" s="290"/>
      <c r="AQ140" s="213" t="s">
        <v>66</v>
      </c>
      <c r="AR140" s="214">
        <f t="shared" si="213"/>
        <v>11</v>
      </c>
      <c r="AS140" s="166" t="s">
        <v>17</v>
      </c>
      <c r="AT140" s="214">
        <f t="shared" si="214"/>
        <v>11</v>
      </c>
      <c r="AU140" s="216" t="s">
        <v>18</v>
      </c>
      <c r="AV140" s="219">
        <f t="shared" si="215"/>
        <v>1</v>
      </c>
      <c r="AW140" s="220" t="s">
        <v>19</v>
      </c>
      <c r="AX140" s="219">
        <f t="shared" si="216"/>
        <v>11</v>
      </c>
      <c r="AY140" s="216" t="s">
        <v>18</v>
      </c>
      <c r="AZ140" s="219">
        <f t="shared" ref="AZ140:BA140" si="240">AZ104</f>
        <v>30</v>
      </c>
      <c r="BA140" s="214">
        <f t="shared" si="240"/>
        <v>12</v>
      </c>
      <c r="BB140" s="216" t="s">
        <v>18</v>
      </c>
      <c r="BC140" s="219">
        <f t="shared" ref="BC140:BD140" si="241">BC104</f>
        <v>1</v>
      </c>
      <c r="BD140" s="214">
        <f t="shared" si="241"/>
        <v>12</v>
      </c>
      <c r="BE140" s="216" t="s">
        <v>18</v>
      </c>
      <c r="BF140" s="219">
        <f t="shared" ref="BF140:BG140" si="242">BF104</f>
        <v>31</v>
      </c>
      <c r="BG140" s="170">
        <f t="shared" si="242"/>
        <v>12</v>
      </c>
      <c r="BH140" s="216" t="s">
        <v>18</v>
      </c>
      <c r="BI140" s="219">
        <f t="shared" si="220"/>
        <v>30</v>
      </c>
      <c r="BJ140" s="273">
        <f t="shared" si="221"/>
        <v>80</v>
      </c>
      <c r="BK140" s="274"/>
      <c r="BL140" s="277">
        <f t="shared" si="207"/>
        <v>364173</v>
      </c>
      <c r="BM140" s="274"/>
      <c r="BN140" s="277">
        <f t="shared" si="222"/>
        <v>0</v>
      </c>
      <c r="BO140" s="278"/>
      <c r="BP140" s="273">
        <f t="shared" si="208"/>
        <v>364173</v>
      </c>
      <c r="BQ140" s="282"/>
      <c r="BR140" s="282"/>
      <c r="BS140" s="282"/>
      <c r="BT140" s="273">
        <f t="shared" si="223"/>
        <v>36417</v>
      </c>
      <c r="BU140" s="282"/>
      <c r="BV140" s="278"/>
      <c r="BW140" s="282">
        <f t="shared" si="224"/>
        <v>400590</v>
      </c>
      <c r="BX140" s="278"/>
    </row>
    <row r="141" spans="3:76" s="19" customFormat="1" ht="20.25" customHeight="1" x14ac:dyDescent="0.15">
      <c r="C141" s="461"/>
      <c r="D141" s="52" t="s">
        <v>105</v>
      </c>
      <c r="E141" s="66"/>
      <c r="F141" s="47" t="s">
        <v>17</v>
      </c>
      <c r="G141" s="66"/>
      <c r="H141" s="68" t="s">
        <v>18</v>
      </c>
      <c r="I141" s="71"/>
      <c r="J141" s="73" t="s">
        <v>19</v>
      </c>
      <c r="K141" s="71"/>
      <c r="L141" s="68" t="s">
        <v>18</v>
      </c>
      <c r="M141" s="71"/>
      <c r="N141" s="66"/>
      <c r="O141" s="68" t="s">
        <v>18</v>
      </c>
      <c r="P141" s="71"/>
      <c r="Q141" s="66"/>
      <c r="R141" s="68" t="s">
        <v>18</v>
      </c>
      <c r="S141" s="71"/>
      <c r="T141" s="46"/>
      <c r="U141" s="68" t="s">
        <v>18</v>
      </c>
      <c r="V141" s="71"/>
      <c r="W141" s="472">
        <f t="shared" si="209"/>
        <v>0</v>
      </c>
      <c r="X141" s="477"/>
      <c r="Y141" s="476">
        <f t="shared" si="205"/>
        <v>0</v>
      </c>
      <c r="Z141" s="477"/>
      <c r="AA141" s="476">
        <f t="shared" si="210"/>
        <v>0</v>
      </c>
      <c r="AB141" s="474"/>
      <c r="AC141" s="472">
        <f t="shared" si="206"/>
        <v>0</v>
      </c>
      <c r="AD141" s="473"/>
      <c r="AE141" s="473"/>
      <c r="AF141" s="473"/>
      <c r="AG141" s="472">
        <f t="shared" si="211"/>
        <v>0</v>
      </c>
      <c r="AH141" s="473"/>
      <c r="AI141" s="474"/>
      <c r="AJ141" s="473">
        <f t="shared" si="212"/>
        <v>0</v>
      </c>
      <c r="AK141" s="474"/>
      <c r="AN141" s="132"/>
      <c r="AO141" s="132"/>
      <c r="AP141" s="290"/>
      <c r="AQ141" s="213" t="s">
        <v>67</v>
      </c>
      <c r="AR141" s="214">
        <f t="shared" si="213"/>
        <v>12</v>
      </c>
      <c r="AS141" s="168" t="s">
        <v>17</v>
      </c>
      <c r="AT141" s="214">
        <f t="shared" si="214"/>
        <v>12</v>
      </c>
      <c r="AU141" s="216" t="s">
        <v>18</v>
      </c>
      <c r="AV141" s="219">
        <f t="shared" si="215"/>
        <v>1</v>
      </c>
      <c r="AW141" s="220" t="s">
        <v>19</v>
      </c>
      <c r="AX141" s="219">
        <f t="shared" si="216"/>
        <v>12</v>
      </c>
      <c r="AY141" s="216" t="s">
        <v>18</v>
      </c>
      <c r="AZ141" s="219">
        <f t="shared" ref="AZ141:BA141" si="243">AZ105</f>
        <v>31</v>
      </c>
      <c r="BA141" s="214">
        <f t="shared" si="243"/>
        <v>1</v>
      </c>
      <c r="BB141" s="216" t="s">
        <v>18</v>
      </c>
      <c r="BC141" s="219">
        <f t="shared" ref="BC141:BD141" si="244">BC105</f>
        <v>1</v>
      </c>
      <c r="BD141" s="214">
        <f t="shared" si="244"/>
        <v>1</v>
      </c>
      <c r="BE141" s="216" t="s">
        <v>18</v>
      </c>
      <c r="BF141" s="219">
        <f t="shared" ref="BF141:BG141" si="245">BF105</f>
        <v>31</v>
      </c>
      <c r="BG141" s="170">
        <f t="shared" si="245"/>
        <v>1</v>
      </c>
      <c r="BH141" s="216" t="s">
        <v>18</v>
      </c>
      <c r="BI141" s="219">
        <f t="shared" si="220"/>
        <v>31</v>
      </c>
      <c r="BJ141" s="273">
        <f t="shared" si="221"/>
        <v>80</v>
      </c>
      <c r="BK141" s="274"/>
      <c r="BL141" s="277">
        <f t="shared" si="207"/>
        <v>365121</v>
      </c>
      <c r="BM141" s="274"/>
      <c r="BN141" s="277">
        <f t="shared" si="222"/>
        <v>0</v>
      </c>
      <c r="BO141" s="278"/>
      <c r="BP141" s="273">
        <f t="shared" si="208"/>
        <v>365121</v>
      </c>
      <c r="BQ141" s="282"/>
      <c r="BR141" s="282"/>
      <c r="BS141" s="282"/>
      <c r="BT141" s="273">
        <f t="shared" si="223"/>
        <v>36512</v>
      </c>
      <c r="BU141" s="282"/>
      <c r="BV141" s="278"/>
      <c r="BW141" s="282">
        <f t="shared" si="224"/>
        <v>401633</v>
      </c>
      <c r="BX141" s="278"/>
    </row>
    <row r="142" spans="3:76" s="19" customFormat="1" ht="20.25" customHeight="1" x14ac:dyDescent="0.15">
      <c r="C142" s="461"/>
      <c r="D142" s="52" t="s">
        <v>106</v>
      </c>
      <c r="E142" s="66"/>
      <c r="F142" s="47" t="s">
        <v>17</v>
      </c>
      <c r="G142" s="66"/>
      <c r="H142" s="68" t="s">
        <v>18</v>
      </c>
      <c r="I142" s="71"/>
      <c r="J142" s="73" t="s">
        <v>19</v>
      </c>
      <c r="K142" s="71"/>
      <c r="L142" s="68" t="s">
        <v>18</v>
      </c>
      <c r="M142" s="71"/>
      <c r="N142" s="66"/>
      <c r="O142" s="68" t="s">
        <v>18</v>
      </c>
      <c r="P142" s="71"/>
      <c r="Q142" s="66"/>
      <c r="R142" s="68" t="s">
        <v>18</v>
      </c>
      <c r="S142" s="71"/>
      <c r="T142" s="46"/>
      <c r="U142" s="68" t="s">
        <v>18</v>
      </c>
      <c r="V142" s="71"/>
      <c r="W142" s="472">
        <f t="shared" si="209"/>
        <v>0</v>
      </c>
      <c r="X142" s="477"/>
      <c r="Y142" s="476">
        <f t="shared" si="205"/>
        <v>0</v>
      </c>
      <c r="Z142" s="477"/>
      <c r="AA142" s="476">
        <f t="shared" si="210"/>
        <v>0</v>
      </c>
      <c r="AB142" s="474"/>
      <c r="AC142" s="472">
        <f t="shared" si="206"/>
        <v>0</v>
      </c>
      <c r="AD142" s="473"/>
      <c r="AE142" s="473"/>
      <c r="AF142" s="473"/>
      <c r="AG142" s="472">
        <f t="shared" si="211"/>
        <v>0</v>
      </c>
      <c r="AH142" s="473"/>
      <c r="AI142" s="474"/>
      <c r="AJ142" s="473">
        <f t="shared" si="212"/>
        <v>0</v>
      </c>
      <c r="AK142" s="474"/>
      <c r="AN142" s="132"/>
      <c r="AO142" s="132"/>
      <c r="AP142" s="290"/>
      <c r="AQ142" s="213" t="s">
        <v>68</v>
      </c>
      <c r="AR142" s="214" t="str">
        <f t="shared" si="213"/>
        <v>R5.1</v>
      </c>
      <c r="AS142" s="168" t="s">
        <v>17</v>
      </c>
      <c r="AT142" s="214">
        <f t="shared" si="214"/>
        <v>1</v>
      </c>
      <c r="AU142" s="216" t="s">
        <v>18</v>
      </c>
      <c r="AV142" s="219">
        <f t="shared" si="215"/>
        <v>1</v>
      </c>
      <c r="AW142" s="220" t="s">
        <v>19</v>
      </c>
      <c r="AX142" s="219">
        <f t="shared" si="216"/>
        <v>1</v>
      </c>
      <c r="AY142" s="216" t="s">
        <v>18</v>
      </c>
      <c r="AZ142" s="219">
        <f t="shared" ref="AZ142:BA142" si="246">AZ106</f>
        <v>31</v>
      </c>
      <c r="BA142" s="214">
        <f t="shared" si="246"/>
        <v>2</v>
      </c>
      <c r="BB142" s="216" t="s">
        <v>18</v>
      </c>
      <c r="BC142" s="219">
        <f t="shared" ref="BC142:BD142" si="247">BC106</f>
        <v>1</v>
      </c>
      <c r="BD142" s="214">
        <f t="shared" si="247"/>
        <v>2</v>
      </c>
      <c r="BE142" s="216" t="s">
        <v>18</v>
      </c>
      <c r="BF142" s="219">
        <f t="shared" ref="BF142:BG142" si="248">BF106</f>
        <v>28</v>
      </c>
      <c r="BG142" s="170">
        <f t="shared" si="248"/>
        <v>2</v>
      </c>
      <c r="BH142" s="216" t="s">
        <v>18</v>
      </c>
      <c r="BI142" s="219">
        <f t="shared" si="220"/>
        <v>28</v>
      </c>
      <c r="BJ142" s="273">
        <f t="shared" si="221"/>
        <v>80</v>
      </c>
      <c r="BK142" s="274"/>
      <c r="BL142" s="277">
        <f t="shared" si="207"/>
        <v>372287</v>
      </c>
      <c r="BM142" s="274"/>
      <c r="BN142" s="277">
        <f t="shared" si="222"/>
        <v>0</v>
      </c>
      <c r="BO142" s="278"/>
      <c r="BP142" s="273">
        <f t="shared" si="208"/>
        <v>372287</v>
      </c>
      <c r="BQ142" s="282"/>
      <c r="BR142" s="282"/>
      <c r="BS142" s="282"/>
      <c r="BT142" s="273">
        <f t="shared" si="223"/>
        <v>37229</v>
      </c>
      <c r="BU142" s="282"/>
      <c r="BV142" s="278"/>
      <c r="BW142" s="282">
        <f t="shared" si="224"/>
        <v>409516</v>
      </c>
      <c r="BX142" s="278"/>
    </row>
    <row r="143" spans="3:76" s="19" customFormat="1" ht="20.25" customHeight="1" x14ac:dyDescent="0.15">
      <c r="C143" s="461"/>
      <c r="D143" s="52" t="s">
        <v>107</v>
      </c>
      <c r="E143" s="66"/>
      <c r="F143" s="47" t="s">
        <v>17</v>
      </c>
      <c r="G143" s="66"/>
      <c r="H143" s="68" t="s">
        <v>18</v>
      </c>
      <c r="I143" s="71"/>
      <c r="J143" s="73" t="s">
        <v>19</v>
      </c>
      <c r="K143" s="71"/>
      <c r="L143" s="68" t="s">
        <v>18</v>
      </c>
      <c r="M143" s="71"/>
      <c r="N143" s="66"/>
      <c r="O143" s="68" t="s">
        <v>18</v>
      </c>
      <c r="P143" s="71"/>
      <c r="Q143" s="66"/>
      <c r="R143" s="68" t="s">
        <v>18</v>
      </c>
      <c r="S143" s="71"/>
      <c r="T143" s="46"/>
      <c r="U143" s="68" t="s">
        <v>18</v>
      </c>
      <c r="V143" s="71"/>
      <c r="W143" s="472">
        <f t="shared" si="209"/>
        <v>0</v>
      </c>
      <c r="X143" s="477"/>
      <c r="Y143" s="476">
        <f t="shared" si="205"/>
        <v>0</v>
      </c>
      <c r="Z143" s="477"/>
      <c r="AA143" s="476">
        <f t="shared" si="210"/>
        <v>0</v>
      </c>
      <c r="AB143" s="474"/>
      <c r="AC143" s="472">
        <f t="shared" si="206"/>
        <v>0</v>
      </c>
      <c r="AD143" s="473"/>
      <c r="AE143" s="473"/>
      <c r="AF143" s="473"/>
      <c r="AG143" s="472">
        <f t="shared" si="211"/>
        <v>0</v>
      </c>
      <c r="AH143" s="473"/>
      <c r="AI143" s="474"/>
      <c r="AJ143" s="473">
        <f t="shared" si="212"/>
        <v>0</v>
      </c>
      <c r="AK143" s="474"/>
      <c r="AN143" s="132"/>
      <c r="AO143" s="132"/>
      <c r="AP143" s="290"/>
      <c r="AQ143" s="213" t="s">
        <v>69</v>
      </c>
      <c r="AR143" s="214">
        <f t="shared" si="213"/>
        <v>2</v>
      </c>
      <c r="AS143" s="168" t="s">
        <v>17</v>
      </c>
      <c r="AT143" s="214">
        <f t="shared" si="214"/>
        <v>2</v>
      </c>
      <c r="AU143" s="216" t="s">
        <v>18</v>
      </c>
      <c r="AV143" s="219">
        <f t="shared" si="215"/>
        <v>1</v>
      </c>
      <c r="AW143" s="220" t="s">
        <v>19</v>
      </c>
      <c r="AX143" s="219">
        <f t="shared" si="216"/>
        <v>2</v>
      </c>
      <c r="AY143" s="216" t="s">
        <v>18</v>
      </c>
      <c r="AZ143" s="219">
        <f t="shared" ref="AZ143:BA143" si="249">AZ107</f>
        <v>28</v>
      </c>
      <c r="BA143" s="214">
        <f t="shared" si="249"/>
        <v>3</v>
      </c>
      <c r="BB143" s="216" t="s">
        <v>18</v>
      </c>
      <c r="BC143" s="219">
        <f t="shared" ref="BC143:BD143" si="250">BC107</f>
        <v>1</v>
      </c>
      <c r="BD143" s="214">
        <f t="shared" si="250"/>
        <v>3</v>
      </c>
      <c r="BE143" s="216" t="s">
        <v>18</v>
      </c>
      <c r="BF143" s="219">
        <f t="shared" ref="BF143:BG143" si="251">BF107</f>
        <v>31</v>
      </c>
      <c r="BG143" s="170">
        <f t="shared" si="251"/>
        <v>3</v>
      </c>
      <c r="BH143" s="216" t="s">
        <v>18</v>
      </c>
      <c r="BI143" s="219">
        <f t="shared" si="220"/>
        <v>31</v>
      </c>
      <c r="BJ143" s="273">
        <f t="shared" si="221"/>
        <v>80</v>
      </c>
      <c r="BK143" s="274"/>
      <c r="BL143" s="277">
        <f t="shared" si="207"/>
        <v>375244</v>
      </c>
      <c r="BM143" s="274"/>
      <c r="BN143" s="277">
        <f t="shared" si="222"/>
        <v>0</v>
      </c>
      <c r="BO143" s="278"/>
      <c r="BP143" s="273">
        <f t="shared" si="208"/>
        <v>375244</v>
      </c>
      <c r="BQ143" s="282"/>
      <c r="BR143" s="282"/>
      <c r="BS143" s="282"/>
      <c r="BT143" s="273">
        <f t="shared" si="223"/>
        <v>37524</v>
      </c>
      <c r="BU143" s="282"/>
      <c r="BV143" s="278"/>
      <c r="BW143" s="282">
        <f t="shared" si="224"/>
        <v>412768</v>
      </c>
      <c r="BX143" s="278"/>
    </row>
    <row r="144" spans="3:76" s="19" customFormat="1" ht="20.25" customHeight="1" thickBot="1" x14ac:dyDescent="0.2">
      <c r="C144" s="462"/>
      <c r="D144" s="52" t="s">
        <v>108</v>
      </c>
      <c r="E144" s="66"/>
      <c r="F144" s="47" t="s">
        <v>17</v>
      </c>
      <c r="G144" s="66"/>
      <c r="H144" s="68" t="s">
        <v>18</v>
      </c>
      <c r="I144" s="71"/>
      <c r="J144" s="73" t="s">
        <v>19</v>
      </c>
      <c r="K144" s="71"/>
      <c r="L144" s="68" t="s">
        <v>18</v>
      </c>
      <c r="M144" s="71"/>
      <c r="N144" s="66"/>
      <c r="O144" s="68" t="s">
        <v>18</v>
      </c>
      <c r="P144" s="71"/>
      <c r="Q144" s="66"/>
      <c r="R144" s="68" t="s">
        <v>18</v>
      </c>
      <c r="S144" s="71"/>
      <c r="T144" s="46"/>
      <c r="U144" s="68" t="s">
        <v>18</v>
      </c>
      <c r="V144" s="71"/>
      <c r="W144" s="472">
        <f t="shared" si="209"/>
        <v>0</v>
      </c>
      <c r="X144" s="477"/>
      <c r="Y144" s="498">
        <f t="shared" si="205"/>
        <v>0</v>
      </c>
      <c r="Z144" s="519"/>
      <c r="AA144" s="476">
        <f t="shared" si="210"/>
        <v>0</v>
      </c>
      <c r="AB144" s="474"/>
      <c r="AC144" s="495">
        <f t="shared" si="206"/>
        <v>0</v>
      </c>
      <c r="AD144" s="496"/>
      <c r="AE144" s="496"/>
      <c r="AF144" s="496"/>
      <c r="AG144" s="495">
        <f t="shared" si="211"/>
        <v>0</v>
      </c>
      <c r="AH144" s="496"/>
      <c r="AI144" s="497"/>
      <c r="AJ144" s="473">
        <f t="shared" si="212"/>
        <v>0</v>
      </c>
      <c r="AK144" s="474"/>
      <c r="AN144" s="132"/>
      <c r="AO144" s="132"/>
      <c r="AP144" s="291"/>
      <c r="AQ144" s="213" t="s">
        <v>70</v>
      </c>
      <c r="AR144" s="214">
        <f t="shared" si="213"/>
        <v>3</v>
      </c>
      <c r="AS144" s="168" t="s">
        <v>17</v>
      </c>
      <c r="AT144" s="214">
        <f t="shared" si="214"/>
        <v>3</v>
      </c>
      <c r="AU144" s="216" t="s">
        <v>18</v>
      </c>
      <c r="AV144" s="219">
        <f t="shared" si="215"/>
        <v>1</v>
      </c>
      <c r="AW144" s="220" t="s">
        <v>19</v>
      </c>
      <c r="AX144" s="219">
        <f t="shared" si="216"/>
        <v>3</v>
      </c>
      <c r="AY144" s="216" t="s">
        <v>18</v>
      </c>
      <c r="AZ144" s="219">
        <f t="shared" ref="AZ144:BA144" si="252">AZ108</f>
        <v>31</v>
      </c>
      <c r="BA144" s="214">
        <f t="shared" si="252"/>
        <v>4</v>
      </c>
      <c r="BB144" s="216" t="s">
        <v>18</v>
      </c>
      <c r="BC144" s="219">
        <f t="shared" ref="BC144:BD144" si="253">BC108</f>
        <v>1</v>
      </c>
      <c r="BD144" s="214">
        <f t="shared" si="253"/>
        <v>4</v>
      </c>
      <c r="BE144" s="216" t="s">
        <v>18</v>
      </c>
      <c r="BF144" s="219">
        <f t="shared" ref="BF144:BG144" si="254">BF108</f>
        <v>30</v>
      </c>
      <c r="BG144" s="170">
        <f t="shared" si="254"/>
        <v>4</v>
      </c>
      <c r="BH144" s="216" t="s">
        <v>18</v>
      </c>
      <c r="BI144" s="219">
        <f t="shared" si="220"/>
        <v>28</v>
      </c>
      <c r="BJ144" s="273">
        <f t="shared" si="221"/>
        <v>80</v>
      </c>
      <c r="BK144" s="274"/>
      <c r="BL144" s="275">
        <f t="shared" si="207"/>
        <v>382245</v>
      </c>
      <c r="BM144" s="276"/>
      <c r="BN144" s="277">
        <f t="shared" si="222"/>
        <v>0</v>
      </c>
      <c r="BO144" s="278"/>
      <c r="BP144" s="279">
        <f t="shared" si="208"/>
        <v>382245</v>
      </c>
      <c r="BQ144" s="280"/>
      <c r="BR144" s="280"/>
      <c r="BS144" s="280"/>
      <c r="BT144" s="279">
        <f t="shared" si="223"/>
        <v>38224</v>
      </c>
      <c r="BU144" s="280"/>
      <c r="BV144" s="281"/>
      <c r="BW144" s="282">
        <f t="shared" si="224"/>
        <v>420469</v>
      </c>
      <c r="BX144" s="278"/>
    </row>
    <row r="145" spans="3:76" s="19" customFormat="1" ht="20.25" customHeight="1" thickBot="1" x14ac:dyDescent="0.2">
      <c r="C145" s="536" t="s">
        <v>21</v>
      </c>
      <c r="D145" s="537"/>
      <c r="E145" s="537"/>
      <c r="F145" s="537"/>
      <c r="G145" s="537"/>
      <c r="H145" s="537"/>
      <c r="I145" s="537"/>
      <c r="J145" s="537"/>
      <c r="K145" s="537"/>
      <c r="L145" s="537"/>
      <c r="M145" s="537"/>
      <c r="N145" s="537"/>
      <c r="O145" s="537"/>
      <c r="P145" s="537"/>
      <c r="Q145" s="537"/>
      <c r="R145" s="537"/>
      <c r="S145" s="537"/>
      <c r="T145" s="537"/>
      <c r="U145" s="56"/>
      <c r="V145" s="56"/>
      <c r="W145" s="488" t="str">
        <f>IF((SUM(W133:W144)=0),"0",SUM(W133:W144))</f>
        <v>0</v>
      </c>
      <c r="X145" s="488">
        <f>SUM(X138:X144)</f>
        <v>0</v>
      </c>
      <c r="Y145" s="478" t="str">
        <f>IF((SUM(Y133:Z144)=0),"0",SUM(Y133:Z144))</f>
        <v>0</v>
      </c>
      <c r="Z145" s="479"/>
      <c r="AA145" s="478">
        <f>IF((COUNTA(AA133:AB144)=0),"0",SUM(AA133:AB144))</f>
        <v>0</v>
      </c>
      <c r="AB145" s="486"/>
      <c r="AC145" s="478" t="str">
        <f>IF((SUM(AC133:AF144)=0),"0",SUM(AC133:AF144))</f>
        <v>0</v>
      </c>
      <c r="AD145" s="486"/>
      <c r="AE145" s="486"/>
      <c r="AF145" s="479"/>
      <c r="AG145" s="478" t="str">
        <f>IF((SUM(AG133:AI144)=0),"0",SUM(AG133:AI144))</f>
        <v>0</v>
      </c>
      <c r="AH145" s="486"/>
      <c r="AI145" s="479"/>
      <c r="AJ145" s="478" t="str">
        <f>IF((SUM(AJ133:AJ144)=0),"0",SUM(AJ133:AJ144))</f>
        <v>0</v>
      </c>
      <c r="AK145" s="479"/>
      <c r="AN145" s="132"/>
      <c r="AO145" s="132"/>
      <c r="AP145" s="283" t="s">
        <v>21</v>
      </c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21"/>
      <c r="BI145" s="221"/>
      <c r="BJ145" s="285">
        <f>IF((SUM(BJ133:BJ144)=0),"0",SUM(BJ133:BJ144))</f>
        <v>960</v>
      </c>
      <c r="BK145" s="285">
        <f>SUM(BK138:BK144)</f>
        <v>0</v>
      </c>
      <c r="BL145" s="286">
        <f>IF((SUM(BL133:BM144)=0),"0",SUM(BL133:BM144))</f>
        <v>4385529</v>
      </c>
      <c r="BM145" s="287"/>
      <c r="BN145" s="286">
        <f>IF((COUNTA(BN133:BO144)=0),"0",SUM(BN133:BO144))</f>
        <v>0</v>
      </c>
      <c r="BO145" s="288"/>
      <c r="BP145" s="286">
        <f>IF((SUM(BP133:BS144)=0),"0",SUM(BP133:BS144))</f>
        <v>4385529</v>
      </c>
      <c r="BQ145" s="288"/>
      <c r="BR145" s="288"/>
      <c r="BS145" s="287"/>
      <c r="BT145" s="286">
        <f>IF((SUM(BT133:BV144)=0),"0",SUM(BT133:BV144))</f>
        <v>438551</v>
      </c>
      <c r="BU145" s="288"/>
      <c r="BV145" s="287"/>
      <c r="BW145" s="286">
        <f>IF((SUM(BW133:BW144)=0),"0",SUM(BW133:BW144))</f>
        <v>4824080</v>
      </c>
      <c r="BX145" s="287"/>
    </row>
    <row r="146" spans="3:76" s="19" customFormat="1" ht="27" customHeight="1" x14ac:dyDescent="0.15">
      <c r="C146" s="58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P146" s="58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</row>
    <row r="147" spans="3:76" s="19" customFormat="1" ht="27" customHeight="1" x14ac:dyDescent="0.15">
      <c r="C147" s="58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P147" s="58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</row>
    <row r="148" spans="3:76" s="19" customFormat="1" ht="27" customHeight="1" x14ac:dyDescent="0.15">
      <c r="C148" s="58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P148" s="58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</row>
    <row r="149" spans="3:76" s="19" customFormat="1" ht="27" customHeight="1" x14ac:dyDescent="0.15">
      <c r="C149" s="58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P149" s="58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</row>
    <row r="150" spans="3:76" s="19" customFormat="1" ht="27" customHeight="1" x14ac:dyDescent="0.15">
      <c r="C150" s="58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P150" s="58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</row>
    <row r="151" spans="3:76" s="19" customFormat="1" ht="27" customHeight="1" x14ac:dyDescent="0.15">
      <c r="C151" s="58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P151" s="58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</row>
    <row r="152" spans="3:76" s="19" customFormat="1" ht="27" customHeight="1" x14ac:dyDescent="0.15">
      <c r="C152" s="58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P152" s="58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</row>
    <row r="153" spans="3:76" s="19" customFormat="1" ht="27" customHeight="1" x14ac:dyDescent="0.15">
      <c r="C153" s="58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P153" s="58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</row>
    <row r="154" spans="3:76" s="19" customFormat="1" ht="27" customHeight="1" x14ac:dyDescent="0.15">
      <c r="C154" s="58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P154" s="58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</row>
    <row r="155" spans="3:76" s="19" customFormat="1" ht="27" customHeight="1" x14ac:dyDescent="0.15">
      <c r="C155" s="58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P155" s="58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</row>
    <row r="156" spans="3:76" s="19" customFormat="1" ht="27" customHeight="1" x14ac:dyDescent="0.15">
      <c r="C156" s="58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P156" s="58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</row>
    <row r="157" spans="3:76" s="19" customFormat="1" ht="27" customHeight="1" x14ac:dyDescent="0.15">
      <c r="C157" s="58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P157" s="58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</row>
    <row r="158" spans="3:76" s="19" customFormat="1" ht="27" customHeight="1" x14ac:dyDescent="0.15">
      <c r="C158" s="58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P158" s="58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</row>
    <row r="159" spans="3:76" s="19" customFormat="1" ht="27" customHeight="1" x14ac:dyDescent="0.15">
      <c r="C159" s="58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P159" s="58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</row>
    <row r="160" spans="3:76" s="19" customFormat="1" ht="27" customHeight="1" x14ac:dyDescent="0.15">
      <c r="C160" s="58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P160" s="58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</row>
    <row r="161" spans="3:76" s="19" customFormat="1" ht="27" customHeight="1" x14ac:dyDescent="0.15">
      <c r="C161" s="58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P161" s="58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</row>
    <row r="162" spans="3:76" s="19" customFormat="1" ht="27" customHeight="1" x14ac:dyDescent="0.15">
      <c r="C162" s="58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P162" s="58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</row>
    <row r="163" spans="3:76" s="24" customFormat="1" ht="18" customHeight="1" x14ac:dyDescent="0.15">
      <c r="W163" s="57"/>
      <c r="X163" s="57"/>
      <c r="Y163" s="57"/>
      <c r="Z163" s="57"/>
      <c r="AA163" s="57"/>
      <c r="BJ163" s="57"/>
      <c r="BK163" s="57"/>
      <c r="BL163" s="57"/>
      <c r="BM163" s="57"/>
      <c r="BN163" s="57"/>
    </row>
    <row r="164" spans="3:76" ht="12.75" customHeight="1" x14ac:dyDescent="0.15"/>
    <row r="165" spans="3:76" ht="16.5" customHeight="1" x14ac:dyDescent="0.15">
      <c r="W165" s="65"/>
      <c r="X165" s="65"/>
      <c r="Y165" s="65"/>
      <c r="Z165" s="57"/>
      <c r="AA165" s="57"/>
      <c r="BJ165" s="65"/>
      <c r="BK165" s="65"/>
      <c r="BL165" s="65"/>
      <c r="BM165" s="57"/>
      <c r="BN165" s="57"/>
    </row>
  </sheetData>
  <sheetProtection selectLockedCells="1"/>
  <mergeCells count="1382">
    <mergeCell ref="W118:X118"/>
    <mergeCell ref="W115:X115"/>
    <mergeCell ref="W125:X125"/>
    <mergeCell ref="W121:X121"/>
    <mergeCell ref="W119:X119"/>
    <mergeCell ref="W117:X117"/>
    <mergeCell ref="W140:X140"/>
    <mergeCell ref="C145:T145"/>
    <mergeCell ref="AA134:AB134"/>
    <mergeCell ref="AC134:AF134"/>
    <mergeCell ref="AG134:AI134"/>
    <mergeCell ref="AJ134:AK134"/>
    <mergeCell ref="W135:X135"/>
    <mergeCell ref="Y135:Z135"/>
    <mergeCell ref="AA135:AB135"/>
    <mergeCell ref="AC135:AF135"/>
    <mergeCell ref="W144:X144"/>
    <mergeCell ref="Y144:Z144"/>
    <mergeCell ref="AA144:AB144"/>
    <mergeCell ref="AC144:AF144"/>
    <mergeCell ref="AG144:AI144"/>
    <mergeCell ref="AJ144:AK144"/>
    <mergeCell ref="W145:X145"/>
    <mergeCell ref="Y145:Z145"/>
    <mergeCell ref="AA145:AB145"/>
    <mergeCell ref="AC145:AF145"/>
    <mergeCell ref="AG145:AI145"/>
    <mergeCell ref="AJ145:AK145"/>
    <mergeCell ref="W143:X143"/>
    <mergeCell ref="Y143:Z143"/>
    <mergeCell ref="AA143:AB143"/>
    <mergeCell ref="AJ117:AK117"/>
    <mergeCell ref="Y117:Z117"/>
    <mergeCell ref="AA117:AB117"/>
    <mergeCell ref="AC117:AF117"/>
    <mergeCell ref="AG117:AI117"/>
    <mergeCell ref="W132:X132"/>
    <mergeCell ref="Y132:Z132"/>
    <mergeCell ref="AC132:AF132"/>
    <mergeCell ref="AG132:AI132"/>
    <mergeCell ref="AJ132:AK132"/>
    <mergeCell ref="W131:X131"/>
    <mergeCell ref="Y131:Z131"/>
    <mergeCell ref="AA131:AB131"/>
    <mergeCell ref="AC131:AF131"/>
    <mergeCell ref="AG131:AI131"/>
    <mergeCell ref="C133:C144"/>
    <mergeCell ref="W134:X134"/>
    <mergeCell ref="Y134:Z134"/>
    <mergeCell ref="AJ118:AK118"/>
    <mergeCell ref="AA120:AB120"/>
    <mergeCell ref="C127:T127"/>
    <mergeCell ref="E131:F131"/>
    <mergeCell ref="G131:M131"/>
    <mergeCell ref="AJ135:AK135"/>
    <mergeCell ref="N131:P131"/>
    <mergeCell ref="Q131:S131"/>
    <mergeCell ref="T131:V131"/>
    <mergeCell ref="Y121:Z121"/>
    <mergeCell ref="AA121:AB121"/>
    <mergeCell ref="Y127:Z127"/>
    <mergeCell ref="C115:C126"/>
    <mergeCell ref="W116:X116"/>
    <mergeCell ref="AA140:AB140"/>
    <mergeCell ref="AG100:AI100"/>
    <mergeCell ref="AJ100:AK100"/>
    <mergeCell ref="AJ101:AK101"/>
    <mergeCell ref="AA113:AB113"/>
    <mergeCell ref="AC113:AF113"/>
    <mergeCell ref="AJ107:AK107"/>
    <mergeCell ref="AJ104:AK104"/>
    <mergeCell ref="AJ113:AK113"/>
    <mergeCell ref="AJ108:AK108"/>
    <mergeCell ref="W107:X107"/>
    <mergeCell ref="AJ106:AK106"/>
    <mergeCell ref="Y107:Z107"/>
    <mergeCell ref="AA107:AB107"/>
    <mergeCell ref="AC107:AF107"/>
    <mergeCell ref="AG107:AI107"/>
    <mergeCell ref="W106:X106"/>
    <mergeCell ref="Y106:Z106"/>
    <mergeCell ref="AA106:AB106"/>
    <mergeCell ref="AC106:AF106"/>
    <mergeCell ref="AG106:AI106"/>
    <mergeCell ref="W102:X102"/>
    <mergeCell ref="Y102:Z102"/>
    <mergeCell ref="AA102:AB102"/>
    <mergeCell ref="AC102:AF102"/>
    <mergeCell ref="AG102:AI102"/>
    <mergeCell ref="AG105:AI105"/>
    <mergeCell ref="W104:X104"/>
    <mergeCell ref="Y104:Z104"/>
    <mergeCell ref="AG103:AI103"/>
    <mergeCell ref="AG104:AI104"/>
    <mergeCell ref="W97:X97"/>
    <mergeCell ref="Y97:Z97"/>
    <mergeCell ref="AA97:AB97"/>
    <mergeCell ref="AC97:AF97"/>
    <mergeCell ref="W99:X99"/>
    <mergeCell ref="Y99:Z99"/>
    <mergeCell ref="AA99:AB99"/>
    <mergeCell ref="AC99:AF99"/>
    <mergeCell ref="W101:X101"/>
    <mergeCell ref="AC105:AF105"/>
    <mergeCell ref="W103:X103"/>
    <mergeCell ref="Y103:Z103"/>
    <mergeCell ref="AA103:AB103"/>
    <mergeCell ref="AC103:AF103"/>
    <mergeCell ref="AC104:AF104"/>
    <mergeCell ref="W100:X100"/>
    <mergeCell ref="Y100:Z100"/>
    <mergeCell ref="AA100:AB100"/>
    <mergeCell ref="W98:X98"/>
    <mergeCell ref="Y98:Z98"/>
    <mergeCell ref="AA98:AB98"/>
    <mergeCell ref="AC98:AF98"/>
    <mergeCell ref="Y101:Z101"/>
    <mergeCell ref="AC101:AF101"/>
    <mergeCell ref="AA104:AB104"/>
    <mergeCell ref="W105:X105"/>
    <mergeCell ref="Y105:Z105"/>
    <mergeCell ref="AA105:AB105"/>
    <mergeCell ref="AC100:AF100"/>
    <mergeCell ref="W90:X90"/>
    <mergeCell ref="Y90:Z90"/>
    <mergeCell ref="AA90:AB90"/>
    <mergeCell ref="AC90:AF90"/>
    <mergeCell ref="AG90:AI90"/>
    <mergeCell ref="W89:X89"/>
    <mergeCell ref="Y89:Z89"/>
    <mergeCell ref="AA89:AB89"/>
    <mergeCell ref="AC89:AF89"/>
    <mergeCell ref="W95:X95"/>
    <mergeCell ref="Y95:Z95"/>
    <mergeCell ref="AA95:AB95"/>
    <mergeCell ref="AC95:AF95"/>
    <mergeCell ref="AG95:AI95"/>
    <mergeCell ref="AJ95:AK95"/>
    <mergeCell ref="W96:X96"/>
    <mergeCell ref="Y96:Z96"/>
    <mergeCell ref="AC96:AF96"/>
    <mergeCell ref="AG96:AI96"/>
    <mergeCell ref="AJ96:AK96"/>
    <mergeCell ref="AL48:AL49"/>
    <mergeCell ref="AM48:AM49"/>
    <mergeCell ref="AG48:AK49"/>
    <mergeCell ref="AA50:AF53"/>
    <mergeCell ref="AG50:AK53"/>
    <mergeCell ref="AL50:AL51"/>
    <mergeCell ref="AM50:AM51"/>
    <mergeCell ref="AC84:AF84"/>
    <mergeCell ref="AG84:AI84"/>
    <mergeCell ref="AJ84:AK84"/>
    <mergeCell ref="AC85:AF85"/>
    <mergeCell ref="AG85:AI85"/>
    <mergeCell ref="AJ85:AK85"/>
    <mergeCell ref="AA136:AB136"/>
    <mergeCell ref="AJ127:AK127"/>
    <mergeCell ref="AG121:AI121"/>
    <mergeCell ref="AJ121:AK121"/>
    <mergeCell ref="AG89:AI89"/>
    <mergeCell ref="AJ89:AK89"/>
    <mergeCell ref="AJ88:AK88"/>
    <mergeCell ref="AJ91:AK91"/>
    <mergeCell ref="AJ103:AK103"/>
    <mergeCell ref="AJ105:AK105"/>
    <mergeCell ref="AG99:AI99"/>
    <mergeCell ref="AJ99:AK99"/>
    <mergeCell ref="AJ102:AK102"/>
    <mergeCell ref="AG97:AI97"/>
    <mergeCell ref="AJ97:AK97"/>
    <mergeCell ref="AG98:AI98"/>
    <mergeCell ref="AJ98:AK98"/>
    <mergeCell ref="AG91:AI91"/>
    <mergeCell ref="AG101:AI101"/>
    <mergeCell ref="AJ141:AK141"/>
    <mergeCell ref="W139:X139"/>
    <mergeCell ref="Y139:Z139"/>
    <mergeCell ref="AA139:AB139"/>
    <mergeCell ref="AC139:AF139"/>
    <mergeCell ref="AG139:AI139"/>
    <mergeCell ref="AJ139:AK139"/>
    <mergeCell ref="W138:X138"/>
    <mergeCell ref="W137:X137"/>
    <mergeCell ref="Y137:Z137"/>
    <mergeCell ref="AA137:AB137"/>
    <mergeCell ref="AC137:AF137"/>
    <mergeCell ref="AG137:AI137"/>
    <mergeCell ref="AJ137:AK137"/>
    <mergeCell ref="Y138:Z138"/>
    <mergeCell ref="AA138:AB138"/>
    <mergeCell ref="AC138:AF138"/>
    <mergeCell ref="AG138:AI138"/>
    <mergeCell ref="AJ138:AK138"/>
    <mergeCell ref="AG127:AI127"/>
    <mergeCell ref="AG124:AI124"/>
    <mergeCell ref="W133:X133"/>
    <mergeCell ref="Y133:Z133"/>
    <mergeCell ref="AA133:AB133"/>
    <mergeCell ref="AC133:AF133"/>
    <mergeCell ref="AG133:AI133"/>
    <mergeCell ref="AC136:AF136"/>
    <mergeCell ref="AG136:AI136"/>
    <mergeCell ref="AJ136:AK136"/>
    <mergeCell ref="AG135:AI135"/>
    <mergeCell ref="AJ133:AK133"/>
    <mergeCell ref="W136:X136"/>
    <mergeCell ref="Y136:Z136"/>
    <mergeCell ref="AC143:AF143"/>
    <mergeCell ref="AG143:AI143"/>
    <mergeCell ref="AJ143:AK143"/>
    <mergeCell ref="W142:X142"/>
    <mergeCell ref="Y142:Z142"/>
    <mergeCell ref="AA142:AB142"/>
    <mergeCell ref="AC142:AF142"/>
    <mergeCell ref="AG142:AI142"/>
    <mergeCell ref="AC140:AF140"/>
    <mergeCell ref="AG140:AI140"/>
    <mergeCell ref="AJ140:AK140"/>
    <mergeCell ref="W141:X141"/>
    <mergeCell ref="Y141:Z141"/>
    <mergeCell ref="AA141:AB141"/>
    <mergeCell ref="AC141:AF141"/>
    <mergeCell ref="AG141:AI141"/>
    <mergeCell ref="AJ142:AK142"/>
    <mergeCell ref="Y140:Z140"/>
    <mergeCell ref="AJ124:AK124"/>
    <mergeCell ref="W122:X122"/>
    <mergeCell ref="Y122:Z122"/>
    <mergeCell ref="AA122:AB122"/>
    <mergeCell ref="AC122:AF122"/>
    <mergeCell ref="AG122:AI122"/>
    <mergeCell ref="AJ122:AK122"/>
    <mergeCell ref="W123:X123"/>
    <mergeCell ref="Y123:Z123"/>
    <mergeCell ref="AA123:AB123"/>
    <mergeCell ref="AJ131:AK131"/>
    <mergeCell ref="W127:X127"/>
    <mergeCell ref="AG125:AI125"/>
    <mergeCell ref="AC123:AF123"/>
    <mergeCell ref="AG123:AI123"/>
    <mergeCell ref="AJ123:AK123"/>
    <mergeCell ref="W124:X124"/>
    <mergeCell ref="Y124:Z124"/>
    <mergeCell ref="AA124:AB124"/>
    <mergeCell ref="AC124:AF124"/>
    <mergeCell ref="AJ125:AK125"/>
    <mergeCell ref="W126:X126"/>
    <mergeCell ref="Y126:Z126"/>
    <mergeCell ref="AA126:AB126"/>
    <mergeCell ref="AC126:AF126"/>
    <mergeCell ref="AG126:AI126"/>
    <mergeCell ref="AJ126:AK126"/>
    <mergeCell ref="Y125:Z125"/>
    <mergeCell ref="AA125:AB125"/>
    <mergeCell ref="AC125:AF125"/>
    <mergeCell ref="AA127:AB127"/>
    <mergeCell ref="AC127:AF127"/>
    <mergeCell ref="AC121:AF121"/>
    <mergeCell ref="AJ119:AK119"/>
    <mergeCell ref="W120:X120"/>
    <mergeCell ref="Y120:Z120"/>
    <mergeCell ref="AC120:AF120"/>
    <mergeCell ref="AG120:AI120"/>
    <mergeCell ref="AJ120:AK120"/>
    <mergeCell ref="G112:Q112"/>
    <mergeCell ref="AJ109:AK109"/>
    <mergeCell ref="C109:T109"/>
    <mergeCell ref="W109:X109"/>
    <mergeCell ref="Y109:Z109"/>
    <mergeCell ref="AA109:AB109"/>
    <mergeCell ref="AC109:AF109"/>
    <mergeCell ref="AG109:AI109"/>
    <mergeCell ref="AG114:AI114"/>
    <mergeCell ref="AJ114:AK114"/>
    <mergeCell ref="E113:F113"/>
    <mergeCell ref="G113:M113"/>
    <mergeCell ref="N113:P113"/>
    <mergeCell ref="Q113:S113"/>
    <mergeCell ref="T113:V113"/>
    <mergeCell ref="AC116:AF116"/>
    <mergeCell ref="AG116:AI116"/>
    <mergeCell ref="AJ115:AK115"/>
    <mergeCell ref="AJ116:AK116"/>
    <mergeCell ref="Y118:Z118"/>
    <mergeCell ref="AA118:AB118"/>
    <mergeCell ref="AC118:AF118"/>
    <mergeCell ref="AG118:AI118"/>
    <mergeCell ref="Y116:Z116"/>
    <mergeCell ref="AA116:AB116"/>
    <mergeCell ref="AC80:AF80"/>
    <mergeCell ref="Q114:S114"/>
    <mergeCell ref="AC114:AF114"/>
    <mergeCell ref="Y115:Z115"/>
    <mergeCell ref="AA115:AB115"/>
    <mergeCell ref="AG119:AI119"/>
    <mergeCell ref="W108:X108"/>
    <mergeCell ref="Y108:Z108"/>
    <mergeCell ref="AA108:AB108"/>
    <mergeCell ref="AC108:AF108"/>
    <mergeCell ref="AG108:AI108"/>
    <mergeCell ref="Y119:Z119"/>
    <mergeCell ref="AA119:AB119"/>
    <mergeCell ref="AC119:AF119"/>
    <mergeCell ref="AG113:AI113"/>
    <mergeCell ref="AC115:AF115"/>
    <mergeCell ref="AG115:AI115"/>
    <mergeCell ref="W113:X113"/>
    <mergeCell ref="Y113:Z113"/>
    <mergeCell ref="W114:X114"/>
    <mergeCell ref="Y114:Z114"/>
    <mergeCell ref="AA101:AB101"/>
    <mergeCell ref="W88:X88"/>
    <mergeCell ref="Y88:Z88"/>
    <mergeCell ref="AA88:AB88"/>
    <mergeCell ref="AC88:AF88"/>
    <mergeCell ref="AG88:AI88"/>
    <mergeCell ref="C91:T91"/>
    <mergeCell ref="W91:X91"/>
    <mergeCell ref="Y91:Z91"/>
    <mergeCell ref="AA91:AB91"/>
    <mergeCell ref="AC91:AF91"/>
    <mergeCell ref="AC86:AF86"/>
    <mergeCell ref="AG86:AI86"/>
    <mergeCell ref="AJ86:AK86"/>
    <mergeCell ref="AA85:AB85"/>
    <mergeCell ref="W86:X86"/>
    <mergeCell ref="Y86:Z86"/>
    <mergeCell ref="AA86:AB86"/>
    <mergeCell ref="Y84:Z84"/>
    <mergeCell ref="AA84:AB84"/>
    <mergeCell ref="AJ90:AK90"/>
    <mergeCell ref="AA87:AB87"/>
    <mergeCell ref="AC87:AF87"/>
    <mergeCell ref="W80:X80"/>
    <mergeCell ref="Q96:S96"/>
    <mergeCell ref="AJ82:AK82"/>
    <mergeCell ref="W82:X82"/>
    <mergeCell ref="Y82:Z82"/>
    <mergeCell ref="AA82:AB82"/>
    <mergeCell ref="AC82:AF82"/>
    <mergeCell ref="AG82:AI82"/>
    <mergeCell ref="AC83:AF83"/>
    <mergeCell ref="AG83:AI83"/>
    <mergeCell ref="W83:X83"/>
    <mergeCell ref="Y83:Z83"/>
    <mergeCell ref="AA83:AB83"/>
    <mergeCell ref="W85:X85"/>
    <mergeCell ref="Y85:Z85"/>
    <mergeCell ref="W87:X87"/>
    <mergeCell ref="Y87:Z87"/>
    <mergeCell ref="AJ83:AK83"/>
    <mergeCell ref="Y80:Z80"/>
    <mergeCell ref="AA80:AB80"/>
    <mergeCell ref="AG79:AI79"/>
    <mergeCell ref="AJ79:AK79"/>
    <mergeCell ref="W78:X78"/>
    <mergeCell ref="Y78:Z78"/>
    <mergeCell ref="AC78:AF78"/>
    <mergeCell ref="AG78:AI78"/>
    <mergeCell ref="G77:M77"/>
    <mergeCell ref="N77:P77"/>
    <mergeCell ref="Q77:S77"/>
    <mergeCell ref="T77:V77"/>
    <mergeCell ref="W77:X77"/>
    <mergeCell ref="Y77:Z77"/>
    <mergeCell ref="AA77:AB77"/>
    <mergeCell ref="AC77:AF77"/>
    <mergeCell ref="Q78:S78"/>
    <mergeCell ref="C79:C90"/>
    <mergeCell ref="W84:X84"/>
    <mergeCell ref="AG80:AI80"/>
    <mergeCell ref="AG87:AI87"/>
    <mergeCell ref="AJ87:AK87"/>
    <mergeCell ref="AJ78:AK78"/>
    <mergeCell ref="W79:X79"/>
    <mergeCell ref="Y79:Z79"/>
    <mergeCell ref="AA79:AB79"/>
    <mergeCell ref="AC79:AF79"/>
    <mergeCell ref="AJ80:AK80"/>
    <mergeCell ref="W81:X81"/>
    <mergeCell ref="Y81:Z81"/>
    <mergeCell ref="AA81:AB81"/>
    <mergeCell ref="AC81:AF81"/>
    <mergeCell ref="AG81:AI81"/>
    <mergeCell ref="AJ81:AK81"/>
    <mergeCell ref="AG70:AI70"/>
    <mergeCell ref="AJ70:AK70"/>
    <mergeCell ref="W69:X69"/>
    <mergeCell ref="Y69:Z69"/>
    <mergeCell ref="AA69:AB69"/>
    <mergeCell ref="AC69:AF69"/>
    <mergeCell ref="AG69:AI69"/>
    <mergeCell ref="AG77:AI77"/>
    <mergeCell ref="AJ77:AK77"/>
    <mergeCell ref="AJ69:AK69"/>
    <mergeCell ref="C70:T70"/>
    <mergeCell ref="W70:X70"/>
    <mergeCell ref="Y70:Z70"/>
    <mergeCell ref="AA70:AB70"/>
    <mergeCell ref="AC70:AF70"/>
    <mergeCell ref="Z73:AF74"/>
    <mergeCell ref="E77:F77"/>
    <mergeCell ref="W66:X66"/>
    <mergeCell ref="AC66:AF66"/>
    <mergeCell ref="Y66:Z66"/>
    <mergeCell ref="AA66:AB66"/>
    <mergeCell ref="C63:C69"/>
    <mergeCell ref="W63:X63"/>
    <mergeCell ref="Y63:Z63"/>
    <mergeCell ref="AA63:AB63"/>
    <mergeCell ref="AC63:AF63"/>
    <mergeCell ref="AG63:AI63"/>
    <mergeCell ref="AJ63:AK63"/>
    <mergeCell ref="W64:X64"/>
    <mergeCell ref="AJ67:AK67"/>
    <mergeCell ref="W68:X68"/>
    <mergeCell ref="Y68:Z68"/>
    <mergeCell ref="AA68:AB68"/>
    <mergeCell ref="AC68:AF68"/>
    <mergeCell ref="AG68:AI68"/>
    <mergeCell ref="AJ68:AK68"/>
    <mergeCell ref="W67:X67"/>
    <mergeCell ref="Y67:Z67"/>
    <mergeCell ref="AA67:AB67"/>
    <mergeCell ref="AC67:AF67"/>
    <mergeCell ref="AG67:AI67"/>
    <mergeCell ref="AG66:AI66"/>
    <mergeCell ref="AJ66:AK66"/>
    <mergeCell ref="AJ65:AK65"/>
    <mergeCell ref="AG65:AI65"/>
    <mergeCell ref="W65:X65"/>
    <mergeCell ref="Y65:Z65"/>
    <mergeCell ref="AA65:AB65"/>
    <mergeCell ref="AC65:AF65"/>
    <mergeCell ref="AJ61:AK61"/>
    <mergeCell ref="AA48:AF49"/>
    <mergeCell ref="AJ62:AK62"/>
    <mergeCell ref="F58:M58"/>
    <mergeCell ref="N58:U58"/>
    <mergeCell ref="V58:Z58"/>
    <mergeCell ref="AA58:AF58"/>
    <mergeCell ref="AG58:AK58"/>
    <mergeCell ref="Y64:Z64"/>
    <mergeCell ref="AG64:AI64"/>
    <mergeCell ref="AJ64:AK64"/>
    <mergeCell ref="W62:X62"/>
    <mergeCell ref="Y62:Z62"/>
    <mergeCell ref="AC62:AF62"/>
    <mergeCell ref="AG62:AI62"/>
    <mergeCell ref="W61:X61"/>
    <mergeCell ref="Y61:Z61"/>
    <mergeCell ref="AA61:AB61"/>
    <mergeCell ref="AC61:AF61"/>
    <mergeCell ref="AG61:AI61"/>
    <mergeCell ref="AA64:AB64"/>
    <mergeCell ref="AC64:AF64"/>
    <mergeCell ref="W38:X38"/>
    <mergeCell ref="Y38:Z38"/>
    <mergeCell ref="AA38:AB38"/>
    <mergeCell ref="AJ40:AK40"/>
    <mergeCell ref="W41:X41"/>
    <mergeCell ref="Y41:Z41"/>
    <mergeCell ref="AA41:AB41"/>
    <mergeCell ref="AC41:AF41"/>
    <mergeCell ref="AG41:AI41"/>
    <mergeCell ref="AJ41:AK41"/>
    <mergeCell ref="W40:X40"/>
    <mergeCell ref="W43:X43"/>
    <mergeCell ref="Y43:Z43"/>
    <mergeCell ref="AA43:AB43"/>
    <mergeCell ref="AC43:AF43"/>
    <mergeCell ref="Y42:Z42"/>
    <mergeCell ref="AG43:AI43"/>
    <mergeCell ref="AJ43:AK43"/>
    <mergeCell ref="W42:X42"/>
    <mergeCell ref="AJ37:AK37"/>
    <mergeCell ref="AJ35:AK35"/>
    <mergeCell ref="AG36:AI36"/>
    <mergeCell ref="AJ36:AK36"/>
    <mergeCell ref="AG35:AI35"/>
    <mergeCell ref="C36:C42"/>
    <mergeCell ref="W36:X36"/>
    <mergeCell ref="Y36:Z36"/>
    <mergeCell ref="AA36:AB36"/>
    <mergeCell ref="AC36:AF36"/>
    <mergeCell ref="W37:X37"/>
    <mergeCell ref="Y37:Z37"/>
    <mergeCell ref="AA37:AB37"/>
    <mergeCell ref="AC37:AF37"/>
    <mergeCell ref="AG37:AI37"/>
    <mergeCell ref="AA42:AB42"/>
    <mergeCell ref="AC42:AF42"/>
    <mergeCell ref="AG40:AI40"/>
    <mergeCell ref="AG42:AI42"/>
    <mergeCell ref="AC38:AF38"/>
    <mergeCell ref="AG38:AI38"/>
    <mergeCell ref="Y40:Z40"/>
    <mergeCell ref="AA40:AB40"/>
    <mergeCell ref="AC40:AF40"/>
    <mergeCell ref="AJ38:AK38"/>
    <mergeCell ref="AJ42:AK42"/>
    <mergeCell ref="W39:X39"/>
    <mergeCell ref="Y39:Z39"/>
    <mergeCell ref="AA39:AB39"/>
    <mergeCell ref="AC39:AF39"/>
    <mergeCell ref="AG39:AI39"/>
    <mergeCell ref="AJ39:AK39"/>
    <mergeCell ref="AG34:AI34"/>
    <mergeCell ref="AJ34:AK34"/>
    <mergeCell ref="AJ31:AK31"/>
    <mergeCell ref="Y31:Z31"/>
    <mergeCell ref="AA31:AB31"/>
    <mergeCell ref="AC31:AF31"/>
    <mergeCell ref="AG31:AI31"/>
    <mergeCell ref="Y30:Z30"/>
    <mergeCell ref="AA30:AB30"/>
    <mergeCell ref="AC30:AF30"/>
    <mergeCell ref="W35:X35"/>
    <mergeCell ref="Y35:Z35"/>
    <mergeCell ref="AC35:AF35"/>
    <mergeCell ref="C31:T31"/>
    <mergeCell ref="W31:X31"/>
    <mergeCell ref="W34:X34"/>
    <mergeCell ref="Y34:Z34"/>
    <mergeCell ref="AA34:AB34"/>
    <mergeCell ref="AC34:AF34"/>
    <mergeCell ref="AC24:AF24"/>
    <mergeCell ref="W27:X27"/>
    <mergeCell ref="Y27:Z27"/>
    <mergeCell ref="AA27:AB27"/>
    <mergeCell ref="AG26:AI26"/>
    <mergeCell ref="Y26:Z26"/>
    <mergeCell ref="AJ29:AK29"/>
    <mergeCell ref="W28:X28"/>
    <mergeCell ref="Y28:Z28"/>
    <mergeCell ref="AA28:AB28"/>
    <mergeCell ref="AC28:AF28"/>
    <mergeCell ref="AG28:AI28"/>
    <mergeCell ref="AJ28:AK28"/>
    <mergeCell ref="AA26:AB26"/>
    <mergeCell ref="AC26:AF26"/>
    <mergeCell ref="AJ30:AK30"/>
    <mergeCell ref="W30:X30"/>
    <mergeCell ref="AG29:AI29"/>
    <mergeCell ref="AJ25:AK25"/>
    <mergeCell ref="AJ23:AK23"/>
    <mergeCell ref="AG24:AI24"/>
    <mergeCell ref="AJ24:AK24"/>
    <mergeCell ref="AG23:AI23"/>
    <mergeCell ref="W22:X22"/>
    <mergeCell ref="Y22:Z22"/>
    <mergeCell ref="AA22:AB22"/>
    <mergeCell ref="AC22:AF22"/>
    <mergeCell ref="AG22:AI22"/>
    <mergeCell ref="AG25:AI25"/>
    <mergeCell ref="C24:C30"/>
    <mergeCell ref="AG30:AI30"/>
    <mergeCell ref="AJ26:AK26"/>
    <mergeCell ref="AC27:AF27"/>
    <mergeCell ref="AG27:AI27"/>
    <mergeCell ref="AJ27:AK27"/>
    <mergeCell ref="W26:X26"/>
    <mergeCell ref="Q23:S23"/>
    <mergeCell ref="W23:X23"/>
    <mergeCell ref="Y23:Z23"/>
    <mergeCell ref="AC23:AF23"/>
    <mergeCell ref="W25:X25"/>
    <mergeCell ref="Y25:Z25"/>
    <mergeCell ref="AA25:AB25"/>
    <mergeCell ref="AC25:AF25"/>
    <mergeCell ref="W29:X29"/>
    <mergeCell ref="Y29:Z29"/>
    <mergeCell ref="AA29:AB29"/>
    <mergeCell ref="AC29:AF29"/>
    <mergeCell ref="W24:X24"/>
    <mergeCell ref="Y24:Z24"/>
    <mergeCell ref="AA24:AB24"/>
    <mergeCell ref="W17:X17"/>
    <mergeCell ref="Y17:Z17"/>
    <mergeCell ref="AA17:AB17"/>
    <mergeCell ref="AC17:AF17"/>
    <mergeCell ref="AG17:AI17"/>
    <mergeCell ref="AJ17:AK17"/>
    <mergeCell ref="AJ19:AK19"/>
    <mergeCell ref="W18:X18"/>
    <mergeCell ref="AC18:AF18"/>
    <mergeCell ref="AG18:AI18"/>
    <mergeCell ref="AJ18:AK18"/>
    <mergeCell ref="Y18:Z18"/>
    <mergeCell ref="AA18:AB18"/>
    <mergeCell ref="AJ22:AK22"/>
    <mergeCell ref="AG19:AI19"/>
    <mergeCell ref="G21:Q21"/>
    <mergeCell ref="E22:F22"/>
    <mergeCell ref="G22:M22"/>
    <mergeCell ref="N22:P22"/>
    <mergeCell ref="Q22:S22"/>
    <mergeCell ref="T22:V22"/>
    <mergeCell ref="C19:T19"/>
    <mergeCell ref="W19:X19"/>
    <mergeCell ref="Y19:Z19"/>
    <mergeCell ref="AA19:AB19"/>
    <mergeCell ref="AC19:AF19"/>
    <mergeCell ref="C12:C18"/>
    <mergeCell ref="W12:X12"/>
    <mergeCell ref="Y12:Z12"/>
    <mergeCell ref="AA12:AB12"/>
    <mergeCell ref="AJ14:AK14"/>
    <mergeCell ref="AC12:AF12"/>
    <mergeCell ref="AJ10:AK10"/>
    <mergeCell ref="W11:X11"/>
    <mergeCell ref="Y11:Z11"/>
    <mergeCell ref="AC11:AF11"/>
    <mergeCell ref="T10:V10"/>
    <mergeCell ref="AJ13:AK13"/>
    <mergeCell ref="AJ11:AK11"/>
    <mergeCell ref="AG12:AI12"/>
    <mergeCell ref="AJ12:AK12"/>
    <mergeCell ref="AG11:AI11"/>
    <mergeCell ref="AA15:AB15"/>
    <mergeCell ref="AC15:AF15"/>
    <mergeCell ref="AJ16:AK16"/>
    <mergeCell ref="AJ15:AK15"/>
    <mergeCell ref="AG16:AI16"/>
    <mergeCell ref="W14:X14"/>
    <mergeCell ref="AG14:AI14"/>
    <mergeCell ref="W13:X13"/>
    <mergeCell ref="Y13:Z13"/>
    <mergeCell ref="AA13:AB13"/>
    <mergeCell ref="AC13:AF13"/>
    <mergeCell ref="AG13:AI13"/>
    <mergeCell ref="W15:X15"/>
    <mergeCell ref="Y15:Z15"/>
    <mergeCell ref="Y14:Z14"/>
    <mergeCell ref="AA14:AB14"/>
    <mergeCell ref="AC14:AF14"/>
    <mergeCell ref="AG15:AI15"/>
    <mergeCell ref="W16:X16"/>
    <mergeCell ref="Y16:Z16"/>
    <mergeCell ref="AA16:AB16"/>
    <mergeCell ref="AC16:AF16"/>
    <mergeCell ref="N132:P132"/>
    <mergeCell ref="G9:Q9"/>
    <mergeCell ref="Q11:S11"/>
    <mergeCell ref="Q35:S35"/>
    <mergeCell ref="C43:T43"/>
    <mergeCell ref="E61:F61"/>
    <mergeCell ref="G61:M61"/>
    <mergeCell ref="N61:P61"/>
    <mergeCell ref="Q61:S61"/>
    <mergeCell ref="T61:V61"/>
    <mergeCell ref="Q62:S62"/>
    <mergeCell ref="G94:Q94"/>
    <mergeCell ref="E95:F95"/>
    <mergeCell ref="G95:M95"/>
    <mergeCell ref="N95:P95"/>
    <mergeCell ref="Q95:S95"/>
    <mergeCell ref="T95:V95"/>
    <mergeCell ref="E10:F10"/>
    <mergeCell ref="G10:M10"/>
    <mergeCell ref="N10:P10"/>
    <mergeCell ref="Q10:S10"/>
    <mergeCell ref="E34:F34"/>
    <mergeCell ref="G34:M34"/>
    <mergeCell ref="N34:P34"/>
    <mergeCell ref="Q34:S34"/>
    <mergeCell ref="T34:V34"/>
    <mergeCell ref="C97:C108"/>
    <mergeCell ref="Q132:S132"/>
    <mergeCell ref="AP2:BC3"/>
    <mergeCell ref="BF3:BX3"/>
    <mergeCell ref="AP4:AR5"/>
    <mergeCell ref="AS4:BD5"/>
    <mergeCell ref="BF4:BX4"/>
    <mergeCell ref="BF5:BX5"/>
    <mergeCell ref="AP6:AR7"/>
    <mergeCell ref="AS6:BD7"/>
    <mergeCell ref="BF6:BX6"/>
    <mergeCell ref="BF7:BX7"/>
    <mergeCell ref="N11:P11"/>
    <mergeCell ref="N23:P23"/>
    <mergeCell ref="N35:P35"/>
    <mergeCell ref="N62:P62"/>
    <mergeCell ref="N78:P78"/>
    <mergeCell ref="N96:P96"/>
    <mergeCell ref="N114:P114"/>
    <mergeCell ref="W10:X10"/>
    <mergeCell ref="Y10:Z10"/>
    <mergeCell ref="AA10:AB10"/>
    <mergeCell ref="C2:P3"/>
    <mergeCell ref="S3:AK3"/>
    <mergeCell ref="C4:E5"/>
    <mergeCell ref="F4:Q5"/>
    <mergeCell ref="S4:AK4"/>
    <mergeCell ref="S5:AK5"/>
    <mergeCell ref="C6:E7"/>
    <mergeCell ref="F6:Q7"/>
    <mergeCell ref="S6:AK6"/>
    <mergeCell ref="S7:AK7"/>
    <mergeCell ref="AC10:AF10"/>
    <mergeCell ref="AG10:AI10"/>
    <mergeCell ref="BP10:BS10"/>
    <mergeCell ref="BT10:BV10"/>
    <mergeCell ref="BW10:BX10"/>
    <mergeCell ref="BA11:BC11"/>
    <mergeCell ref="BD11:BF11"/>
    <mergeCell ref="BJ11:BK11"/>
    <mergeCell ref="BL11:BM11"/>
    <mergeCell ref="BP11:BS11"/>
    <mergeCell ref="BT11:BV11"/>
    <mergeCell ref="BW11:BX11"/>
    <mergeCell ref="AT9:BD9"/>
    <mergeCell ref="AR10:AS10"/>
    <mergeCell ref="AT10:AZ10"/>
    <mergeCell ref="BA10:BC10"/>
    <mergeCell ref="BD10:BF10"/>
    <mergeCell ref="BG10:BI10"/>
    <mergeCell ref="BJ10:BK10"/>
    <mergeCell ref="BL10:BM10"/>
    <mergeCell ref="BN10:BO10"/>
    <mergeCell ref="BW12:BX12"/>
    <mergeCell ref="BJ13:BK13"/>
    <mergeCell ref="BL13:BM13"/>
    <mergeCell ref="BN13:BO13"/>
    <mergeCell ref="BP13:BS13"/>
    <mergeCell ref="BT13:BV13"/>
    <mergeCell ref="BW13:BX13"/>
    <mergeCell ref="BJ14:BK14"/>
    <mergeCell ref="BL14:BM14"/>
    <mergeCell ref="BN14:BO14"/>
    <mergeCell ref="BP14:BS14"/>
    <mergeCell ref="BT14:BV14"/>
    <mergeCell ref="BW14:BX14"/>
    <mergeCell ref="BJ15:BK15"/>
    <mergeCell ref="BL15:BM15"/>
    <mergeCell ref="BN15:BO15"/>
    <mergeCell ref="BP15:BS15"/>
    <mergeCell ref="BT15:BV15"/>
    <mergeCell ref="BJ18:BK18"/>
    <mergeCell ref="BL18:BM18"/>
    <mergeCell ref="BN18:BO18"/>
    <mergeCell ref="BP18:BS18"/>
    <mergeCell ref="BT18:BV18"/>
    <mergeCell ref="BW18:BX18"/>
    <mergeCell ref="AP19:BG19"/>
    <mergeCell ref="BJ19:BK19"/>
    <mergeCell ref="BL19:BM19"/>
    <mergeCell ref="BN19:BO19"/>
    <mergeCell ref="BP19:BS19"/>
    <mergeCell ref="BT19:BV19"/>
    <mergeCell ref="BW19:BX19"/>
    <mergeCell ref="BW15:BX15"/>
    <mergeCell ref="BJ16:BK16"/>
    <mergeCell ref="BL16:BM16"/>
    <mergeCell ref="BN16:BO16"/>
    <mergeCell ref="BP16:BS16"/>
    <mergeCell ref="BT16:BV16"/>
    <mergeCell ref="BW16:BX16"/>
    <mergeCell ref="BJ17:BK17"/>
    <mergeCell ref="BL17:BM17"/>
    <mergeCell ref="BN17:BO17"/>
    <mergeCell ref="BP17:BS17"/>
    <mergeCell ref="BT17:BV17"/>
    <mergeCell ref="BW17:BX17"/>
    <mergeCell ref="AP12:AP18"/>
    <mergeCell ref="BJ12:BK12"/>
    <mergeCell ref="BL12:BM12"/>
    <mergeCell ref="BN12:BO12"/>
    <mergeCell ref="BP12:BS12"/>
    <mergeCell ref="BT12:BV12"/>
    <mergeCell ref="BP22:BS22"/>
    <mergeCell ref="BT22:BV22"/>
    <mergeCell ref="BW22:BX22"/>
    <mergeCell ref="BA23:BC23"/>
    <mergeCell ref="BD23:BF23"/>
    <mergeCell ref="BJ23:BK23"/>
    <mergeCell ref="BL23:BM23"/>
    <mergeCell ref="BP23:BS23"/>
    <mergeCell ref="BT23:BV23"/>
    <mergeCell ref="BW23:BX23"/>
    <mergeCell ref="AT21:BD21"/>
    <mergeCell ref="AR22:AS22"/>
    <mergeCell ref="AT22:AZ22"/>
    <mergeCell ref="BA22:BC22"/>
    <mergeCell ref="BD22:BF22"/>
    <mergeCell ref="BG22:BI22"/>
    <mergeCell ref="BJ22:BK22"/>
    <mergeCell ref="BL22:BM22"/>
    <mergeCell ref="BN22:BO22"/>
    <mergeCell ref="BW24:BX24"/>
    <mergeCell ref="BJ25:BK25"/>
    <mergeCell ref="BL25:BM25"/>
    <mergeCell ref="BN25:BO25"/>
    <mergeCell ref="BP25:BS25"/>
    <mergeCell ref="BT25:BV25"/>
    <mergeCell ref="BW25:BX25"/>
    <mergeCell ref="BJ26:BK26"/>
    <mergeCell ref="BL26:BM26"/>
    <mergeCell ref="BN26:BO26"/>
    <mergeCell ref="BP26:BS26"/>
    <mergeCell ref="BT26:BV26"/>
    <mergeCell ref="BW26:BX26"/>
    <mergeCell ref="BJ27:BK27"/>
    <mergeCell ref="BL27:BM27"/>
    <mergeCell ref="BN27:BO27"/>
    <mergeCell ref="BP27:BS27"/>
    <mergeCell ref="BT27:BV27"/>
    <mergeCell ref="BJ30:BK30"/>
    <mergeCell ref="BL30:BM30"/>
    <mergeCell ref="BN30:BO30"/>
    <mergeCell ref="BP30:BS30"/>
    <mergeCell ref="BT30:BV30"/>
    <mergeCell ref="BW30:BX30"/>
    <mergeCell ref="AP31:BG31"/>
    <mergeCell ref="BJ31:BK31"/>
    <mergeCell ref="BL31:BM31"/>
    <mergeCell ref="BN31:BO31"/>
    <mergeCell ref="BP31:BS31"/>
    <mergeCell ref="BT31:BV31"/>
    <mergeCell ref="BW31:BX31"/>
    <mergeCell ref="BW27:BX27"/>
    <mergeCell ref="BJ28:BK28"/>
    <mergeCell ref="BL28:BM28"/>
    <mergeCell ref="BN28:BO28"/>
    <mergeCell ref="BP28:BS28"/>
    <mergeCell ref="BT28:BV28"/>
    <mergeCell ref="BW28:BX28"/>
    <mergeCell ref="BJ29:BK29"/>
    <mergeCell ref="BL29:BM29"/>
    <mergeCell ref="BN29:BO29"/>
    <mergeCell ref="BP29:BS29"/>
    <mergeCell ref="BT29:BV29"/>
    <mergeCell ref="BW29:BX29"/>
    <mergeCell ref="AP24:AP30"/>
    <mergeCell ref="BJ24:BK24"/>
    <mergeCell ref="BL24:BM24"/>
    <mergeCell ref="BN24:BO24"/>
    <mergeCell ref="BP24:BS24"/>
    <mergeCell ref="BT24:BV24"/>
    <mergeCell ref="BL39:BM39"/>
    <mergeCell ref="BN39:BO39"/>
    <mergeCell ref="BP39:BS39"/>
    <mergeCell ref="BT39:BV39"/>
    <mergeCell ref="BT34:BV34"/>
    <mergeCell ref="BW34:BX34"/>
    <mergeCell ref="BA35:BC35"/>
    <mergeCell ref="BD35:BF35"/>
    <mergeCell ref="BJ35:BK35"/>
    <mergeCell ref="BL35:BM35"/>
    <mergeCell ref="BP35:BS35"/>
    <mergeCell ref="BT35:BV35"/>
    <mergeCell ref="BW35:BX35"/>
    <mergeCell ref="AR34:AS34"/>
    <mergeCell ref="AT34:AZ34"/>
    <mergeCell ref="BA34:BC34"/>
    <mergeCell ref="BD34:BF34"/>
    <mergeCell ref="BG34:BI34"/>
    <mergeCell ref="BJ34:BK34"/>
    <mergeCell ref="BL34:BM34"/>
    <mergeCell ref="BN34:BO34"/>
    <mergeCell ref="BP34:BS34"/>
    <mergeCell ref="BW39:BX39"/>
    <mergeCell ref="BJ40:BK40"/>
    <mergeCell ref="BL40:BM40"/>
    <mergeCell ref="BN40:BO40"/>
    <mergeCell ref="BP40:BS40"/>
    <mergeCell ref="BT40:BV40"/>
    <mergeCell ref="BW40:BX40"/>
    <mergeCell ref="BJ41:BK41"/>
    <mergeCell ref="BL41:BM41"/>
    <mergeCell ref="BN41:BO41"/>
    <mergeCell ref="BP41:BS41"/>
    <mergeCell ref="BT41:BV41"/>
    <mergeCell ref="BW41:BX41"/>
    <mergeCell ref="AP36:AP42"/>
    <mergeCell ref="BJ36:BK36"/>
    <mergeCell ref="BL36:BM36"/>
    <mergeCell ref="BN36:BO36"/>
    <mergeCell ref="BP36:BS36"/>
    <mergeCell ref="BT36:BV36"/>
    <mergeCell ref="BW36:BX36"/>
    <mergeCell ref="BJ37:BK37"/>
    <mergeCell ref="BL37:BM37"/>
    <mergeCell ref="BN37:BO37"/>
    <mergeCell ref="BP37:BS37"/>
    <mergeCell ref="BT37:BV37"/>
    <mergeCell ref="BW37:BX37"/>
    <mergeCell ref="BJ38:BK38"/>
    <mergeCell ref="BL38:BM38"/>
    <mergeCell ref="BN38:BO38"/>
    <mergeCell ref="BP38:BS38"/>
    <mergeCell ref="BT38:BV38"/>
    <mergeCell ref="BW38:BX38"/>
    <mergeCell ref="BJ39:BK39"/>
    <mergeCell ref="BN48:BS49"/>
    <mergeCell ref="BT48:BX49"/>
    <mergeCell ref="BY48:BY49"/>
    <mergeCell ref="BN50:BS53"/>
    <mergeCell ref="BT50:BX53"/>
    <mergeCell ref="BY50:BY51"/>
    <mergeCell ref="AS58:AZ58"/>
    <mergeCell ref="BA58:BH58"/>
    <mergeCell ref="BI58:BM58"/>
    <mergeCell ref="BN58:BS58"/>
    <mergeCell ref="BT58:BX58"/>
    <mergeCell ref="BJ42:BK42"/>
    <mergeCell ref="BL42:BM42"/>
    <mergeCell ref="BN42:BO42"/>
    <mergeCell ref="BP42:BS42"/>
    <mergeCell ref="BT42:BV42"/>
    <mergeCell ref="BW42:BX42"/>
    <mergeCell ref="AP43:BG43"/>
    <mergeCell ref="BJ43:BK43"/>
    <mergeCell ref="BL43:BM43"/>
    <mergeCell ref="BN43:BO43"/>
    <mergeCell ref="BP43:BS43"/>
    <mergeCell ref="BT43:BV43"/>
    <mergeCell ref="BW43:BX43"/>
    <mergeCell ref="BT61:BV61"/>
    <mergeCell ref="BW61:BX61"/>
    <mergeCell ref="BA62:BC62"/>
    <mergeCell ref="BD62:BF62"/>
    <mergeCell ref="BJ62:BK62"/>
    <mergeCell ref="BL62:BM62"/>
    <mergeCell ref="BP62:BS62"/>
    <mergeCell ref="BT62:BV62"/>
    <mergeCell ref="BW62:BX62"/>
    <mergeCell ref="AR61:AS61"/>
    <mergeCell ref="AT61:AZ61"/>
    <mergeCell ref="BA61:BC61"/>
    <mergeCell ref="BD61:BF61"/>
    <mergeCell ref="BG61:BI61"/>
    <mergeCell ref="BJ61:BK61"/>
    <mergeCell ref="BL61:BM61"/>
    <mergeCell ref="BN61:BO61"/>
    <mergeCell ref="BP61:BS61"/>
    <mergeCell ref="BW63:BX63"/>
    <mergeCell ref="BJ64:BK64"/>
    <mergeCell ref="BL64:BM64"/>
    <mergeCell ref="BN64:BO64"/>
    <mergeCell ref="BP64:BS64"/>
    <mergeCell ref="BT64:BV64"/>
    <mergeCell ref="BW64:BX64"/>
    <mergeCell ref="BJ65:BK65"/>
    <mergeCell ref="BL65:BM65"/>
    <mergeCell ref="BN65:BO65"/>
    <mergeCell ref="BP65:BS65"/>
    <mergeCell ref="BT65:BV65"/>
    <mergeCell ref="BW65:BX65"/>
    <mergeCell ref="BJ66:BK66"/>
    <mergeCell ref="BL66:BM66"/>
    <mergeCell ref="BN66:BO66"/>
    <mergeCell ref="BP66:BS66"/>
    <mergeCell ref="BT66:BV66"/>
    <mergeCell ref="BJ69:BK69"/>
    <mergeCell ref="BL69:BM69"/>
    <mergeCell ref="BN69:BO69"/>
    <mergeCell ref="BP69:BS69"/>
    <mergeCell ref="BT69:BV69"/>
    <mergeCell ref="BW69:BX69"/>
    <mergeCell ref="AP70:BG70"/>
    <mergeCell ref="BJ70:BK70"/>
    <mergeCell ref="BL70:BM70"/>
    <mergeCell ref="BN70:BO70"/>
    <mergeCell ref="BP70:BS70"/>
    <mergeCell ref="BT70:BV70"/>
    <mergeCell ref="BW70:BX70"/>
    <mergeCell ref="BW66:BX66"/>
    <mergeCell ref="BJ67:BK67"/>
    <mergeCell ref="BL67:BM67"/>
    <mergeCell ref="BN67:BO67"/>
    <mergeCell ref="BP67:BS67"/>
    <mergeCell ref="BT67:BV67"/>
    <mergeCell ref="BW67:BX67"/>
    <mergeCell ref="BJ68:BK68"/>
    <mergeCell ref="BL68:BM68"/>
    <mergeCell ref="BN68:BO68"/>
    <mergeCell ref="BP68:BS68"/>
    <mergeCell ref="BT68:BV68"/>
    <mergeCell ref="BW68:BX68"/>
    <mergeCell ref="AP63:AP69"/>
    <mergeCell ref="BJ63:BK63"/>
    <mergeCell ref="BL63:BM63"/>
    <mergeCell ref="BN63:BO63"/>
    <mergeCell ref="BP63:BS63"/>
    <mergeCell ref="BT63:BV63"/>
    <mergeCell ref="BT77:BV77"/>
    <mergeCell ref="BW77:BX77"/>
    <mergeCell ref="BA78:BC78"/>
    <mergeCell ref="BD78:BF78"/>
    <mergeCell ref="BJ78:BK78"/>
    <mergeCell ref="BL78:BM78"/>
    <mergeCell ref="BP78:BS78"/>
    <mergeCell ref="BT78:BV78"/>
    <mergeCell ref="BW78:BX78"/>
    <mergeCell ref="BM73:BS74"/>
    <mergeCell ref="AR77:AS77"/>
    <mergeCell ref="AT77:AZ77"/>
    <mergeCell ref="BA77:BC77"/>
    <mergeCell ref="BD77:BF77"/>
    <mergeCell ref="BG77:BI77"/>
    <mergeCell ref="BJ77:BK77"/>
    <mergeCell ref="BL77:BM77"/>
    <mergeCell ref="BN77:BO77"/>
    <mergeCell ref="BP77:BS77"/>
    <mergeCell ref="AP79:AP90"/>
    <mergeCell ref="BJ79:BK79"/>
    <mergeCell ref="BL79:BM79"/>
    <mergeCell ref="BN79:BO79"/>
    <mergeCell ref="BP79:BS79"/>
    <mergeCell ref="BT79:BV79"/>
    <mergeCell ref="BW79:BX79"/>
    <mergeCell ref="BJ80:BK80"/>
    <mergeCell ref="BL80:BM80"/>
    <mergeCell ref="BN80:BO80"/>
    <mergeCell ref="BP80:BS80"/>
    <mergeCell ref="BT80:BV80"/>
    <mergeCell ref="BW80:BX80"/>
    <mergeCell ref="BJ81:BK81"/>
    <mergeCell ref="BL81:BM81"/>
    <mergeCell ref="BN81:BO81"/>
    <mergeCell ref="BP81:BS81"/>
    <mergeCell ref="BT81:BV81"/>
    <mergeCell ref="BW81:BX81"/>
    <mergeCell ref="BJ82:BK82"/>
    <mergeCell ref="BL82:BM82"/>
    <mergeCell ref="BN82:BO82"/>
    <mergeCell ref="BP82:BS82"/>
    <mergeCell ref="BT82:BV82"/>
    <mergeCell ref="BJ85:BK85"/>
    <mergeCell ref="BL85:BM85"/>
    <mergeCell ref="BN85:BO85"/>
    <mergeCell ref="BP85:BS85"/>
    <mergeCell ref="BT85:BV85"/>
    <mergeCell ref="BW85:BX85"/>
    <mergeCell ref="BJ86:BK86"/>
    <mergeCell ref="BL86:BM86"/>
    <mergeCell ref="BN86:BO86"/>
    <mergeCell ref="BP86:BS86"/>
    <mergeCell ref="BT86:BV86"/>
    <mergeCell ref="BW86:BX86"/>
    <mergeCell ref="BW82:BX82"/>
    <mergeCell ref="BJ83:BK83"/>
    <mergeCell ref="BL83:BM83"/>
    <mergeCell ref="BN83:BO83"/>
    <mergeCell ref="BP83:BS83"/>
    <mergeCell ref="BT83:BV83"/>
    <mergeCell ref="BW83:BX83"/>
    <mergeCell ref="BJ84:BK84"/>
    <mergeCell ref="BL84:BM84"/>
    <mergeCell ref="BN84:BO84"/>
    <mergeCell ref="BP84:BS84"/>
    <mergeCell ref="BT84:BV84"/>
    <mergeCell ref="BW84:BX84"/>
    <mergeCell ref="BJ89:BK89"/>
    <mergeCell ref="BL89:BM89"/>
    <mergeCell ref="BN89:BO89"/>
    <mergeCell ref="BP89:BS89"/>
    <mergeCell ref="BT89:BV89"/>
    <mergeCell ref="BW89:BX89"/>
    <mergeCell ref="BJ90:BK90"/>
    <mergeCell ref="BL90:BM90"/>
    <mergeCell ref="BN90:BO90"/>
    <mergeCell ref="BP90:BS90"/>
    <mergeCell ref="BT90:BV90"/>
    <mergeCell ref="BW90:BX90"/>
    <mergeCell ref="BJ87:BK87"/>
    <mergeCell ref="BL87:BM87"/>
    <mergeCell ref="BN87:BO87"/>
    <mergeCell ref="BP87:BS87"/>
    <mergeCell ref="BT87:BV87"/>
    <mergeCell ref="BW87:BX87"/>
    <mergeCell ref="BJ88:BK88"/>
    <mergeCell ref="BL88:BM88"/>
    <mergeCell ref="BN88:BO88"/>
    <mergeCell ref="BP88:BS88"/>
    <mergeCell ref="BT88:BV88"/>
    <mergeCell ref="BW88:BX88"/>
    <mergeCell ref="AP91:BG91"/>
    <mergeCell ref="BJ91:BK91"/>
    <mergeCell ref="BL91:BM91"/>
    <mergeCell ref="BN91:BO91"/>
    <mergeCell ref="BP91:BS91"/>
    <mergeCell ref="BT91:BV91"/>
    <mergeCell ref="BW91:BX91"/>
    <mergeCell ref="AT94:BD94"/>
    <mergeCell ref="AR95:AS95"/>
    <mergeCell ref="AT95:AZ95"/>
    <mergeCell ref="BA95:BC95"/>
    <mergeCell ref="BD95:BF95"/>
    <mergeCell ref="BG95:BI95"/>
    <mergeCell ref="BJ95:BK95"/>
    <mergeCell ref="BL95:BM95"/>
    <mergeCell ref="BN95:BO95"/>
    <mergeCell ref="BP95:BS95"/>
    <mergeCell ref="BT95:BV95"/>
    <mergeCell ref="BW95:BX95"/>
    <mergeCell ref="BT99:BV99"/>
    <mergeCell ref="BW99:BX99"/>
    <mergeCell ref="BJ100:BK100"/>
    <mergeCell ref="BL100:BM100"/>
    <mergeCell ref="BN100:BO100"/>
    <mergeCell ref="BP100:BS100"/>
    <mergeCell ref="BT100:BV100"/>
    <mergeCell ref="BW100:BX100"/>
    <mergeCell ref="BJ101:BK101"/>
    <mergeCell ref="BL101:BM101"/>
    <mergeCell ref="BN101:BO101"/>
    <mergeCell ref="BP101:BS101"/>
    <mergeCell ref="BT101:BV101"/>
    <mergeCell ref="BW101:BX101"/>
    <mergeCell ref="BA96:BC96"/>
    <mergeCell ref="BD96:BF96"/>
    <mergeCell ref="BJ96:BK96"/>
    <mergeCell ref="BL96:BM96"/>
    <mergeCell ref="BP96:BS96"/>
    <mergeCell ref="BT96:BV96"/>
    <mergeCell ref="BW96:BX96"/>
    <mergeCell ref="BJ97:BK97"/>
    <mergeCell ref="BL97:BM97"/>
    <mergeCell ref="BN97:BO97"/>
    <mergeCell ref="BP97:BS97"/>
    <mergeCell ref="BT97:BV97"/>
    <mergeCell ref="BW97:BX97"/>
    <mergeCell ref="BJ98:BK98"/>
    <mergeCell ref="BL98:BM98"/>
    <mergeCell ref="BN98:BO98"/>
    <mergeCell ref="BP98:BS98"/>
    <mergeCell ref="BT98:BV98"/>
    <mergeCell ref="BL104:BM104"/>
    <mergeCell ref="BN104:BO104"/>
    <mergeCell ref="BP104:BS104"/>
    <mergeCell ref="BT104:BV104"/>
    <mergeCell ref="BW104:BX104"/>
    <mergeCell ref="BJ105:BK105"/>
    <mergeCell ref="BL105:BM105"/>
    <mergeCell ref="BN105:BO105"/>
    <mergeCell ref="BP105:BS105"/>
    <mergeCell ref="BT105:BV105"/>
    <mergeCell ref="BW105:BX105"/>
    <mergeCell ref="BJ102:BK102"/>
    <mergeCell ref="BL102:BM102"/>
    <mergeCell ref="BN102:BO102"/>
    <mergeCell ref="BP102:BS102"/>
    <mergeCell ref="BT102:BV102"/>
    <mergeCell ref="BW102:BX102"/>
    <mergeCell ref="BJ103:BK103"/>
    <mergeCell ref="BL103:BM103"/>
    <mergeCell ref="BN103:BO103"/>
    <mergeCell ref="BP103:BS103"/>
    <mergeCell ref="BT103:BV103"/>
    <mergeCell ref="BW103:BX103"/>
    <mergeCell ref="BJ108:BK108"/>
    <mergeCell ref="BL108:BM108"/>
    <mergeCell ref="BN108:BO108"/>
    <mergeCell ref="BP108:BS108"/>
    <mergeCell ref="BT108:BV108"/>
    <mergeCell ref="BW108:BX108"/>
    <mergeCell ref="AP109:BG109"/>
    <mergeCell ref="BJ109:BK109"/>
    <mergeCell ref="BL109:BM109"/>
    <mergeCell ref="BN109:BO109"/>
    <mergeCell ref="BP109:BS109"/>
    <mergeCell ref="BT109:BV109"/>
    <mergeCell ref="BW109:BX109"/>
    <mergeCell ref="BJ106:BK106"/>
    <mergeCell ref="BL106:BM106"/>
    <mergeCell ref="BN106:BO106"/>
    <mergeCell ref="BP106:BS106"/>
    <mergeCell ref="BT106:BV106"/>
    <mergeCell ref="BW106:BX106"/>
    <mergeCell ref="BJ107:BK107"/>
    <mergeCell ref="BL107:BM107"/>
    <mergeCell ref="BN107:BO107"/>
    <mergeCell ref="BP107:BS107"/>
    <mergeCell ref="BT107:BV107"/>
    <mergeCell ref="BW107:BX107"/>
    <mergeCell ref="AP97:AP108"/>
    <mergeCell ref="BW98:BX98"/>
    <mergeCell ref="BJ99:BK99"/>
    <mergeCell ref="BL99:BM99"/>
    <mergeCell ref="BN99:BO99"/>
    <mergeCell ref="BP99:BS99"/>
    <mergeCell ref="BJ104:BK104"/>
    <mergeCell ref="BP113:BS113"/>
    <mergeCell ref="BT113:BV113"/>
    <mergeCell ref="BW113:BX113"/>
    <mergeCell ref="BA114:BC114"/>
    <mergeCell ref="BD114:BF114"/>
    <mergeCell ref="BJ114:BK114"/>
    <mergeCell ref="BL114:BM114"/>
    <mergeCell ref="BP114:BS114"/>
    <mergeCell ref="BT114:BV114"/>
    <mergeCell ref="BW114:BX114"/>
    <mergeCell ref="AT112:BD112"/>
    <mergeCell ref="AR113:AS113"/>
    <mergeCell ref="AT113:AZ113"/>
    <mergeCell ref="BA113:BC113"/>
    <mergeCell ref="BD113:BF113"/>
    <mergeCell ref="BG113:BI113"/>
    <mergeCell ref="BJ113:BK113"/>
    <mergeCell ref="BL113:BM113"/>
    <mergeCell ref="BN113:BO113"/>
    <mergeCell ref="AP115:AP126"/>
    <mergeCell ref="BJ115:BK115"/>
    <mergeCell ref="BL115:BM115"/>
    <mergeCell ref="BN115:BO115"/>
    <mergeCell ref="BP115:BS115"/>
    <mergeCell ref="BT115:BV115"/>
    <mergeCell ref="BW115:BX115"/>
    <mergeCell ref="BJ116:BK116"/>
    <mergeCell ref="BL116:BM116"/>
    <mergeCell ref="BN116:BO116"/>
    <mergeCell ref="BP116:BS116"/>
    <mergeCell ref="BT116:BV116"/>
    <mergeCell ref="BW116:BX116"/>
    <mergeCell ref="BJ117:BK117"/>
    <mergeCell ref="BL117:BM117"/>
    <mergeCell ref="BN117:BO117"/>
    <mergeCell ref="BP117:BS117"/>
    <mergeCell ref="BT117:BV117"/>
    <mergeCell ref="BW117:BX117"/>
    <mergeCell ref="BJ118:BK118"/>
    <mergeCell ref="BL118:BM118"/>
    <mergeCell ref="BN118:BO118"/>
    <mergeCell ref="BP118:BS118"/>
    <mergeCell ref="BT118:BV118"/>
    <mergeCell ref="BJ121:BK121"/>
    <mergeCell ref="BL121:BM121"/>
    <mergeCell ref="BN121:BO121"/>
    <mergeCell ref="BP121:BS121"/>
    <mergeCell ref="BT121:BV121"/>
    <mergeCell ref="BW121:BX121"/>
    <mergeCell ref="BJ122:BK122"/>
    <mergeCell ref="BL122:BM122"/>
    <mergeCell ref="BN122:BO122"/>
    <mergeCell ref="BP122:BS122"/>
    <mergeCell ref="BT122:BV122"/>
    <mergeCell ref="BW122:BX122"/>
    <mergeCell ref="BW118:BX118"/>
    <mergeCell ref="BJ119:BK119"/>
    <mergeCell ref="BL119:BM119"/>
    <mergeCell ref="BN119:BO119"/>
    <mergeCell ref="BP119:BS119"/>
    <mergeCell ref="BT119:BV119"/>
    <mergeCell ref="BW119:BX119"/>
    <mergeCell ref="BJ120:BK120"/>
    <mergeCell ref="BL120:BM120"/>
    <mergeCell ref="BN120:BO120"/>
    <mergeCell ref="BP120:BS120"/>
    <mergeCell ref="BT120:BV120"/>
    <mergeCell ref="BW120:BX120"/>
    <mergeCell ref="BJ125:BK125"/>
    <mergeCell ref="BL125:BM125"/>
    <mergeCell ref="BN125:BO125"/>
    <mergeCell ref="BP125:BS125"/>
    <mergeCell ref="BT125:BV125"/>
    <mergeCell ref="BW125:BX125"/>
    <mergeCell ref="BJ126:BK126"/>
    <mergeCell ref="BL126:BM126"/>
    <mergeCell ref="BN126:BO126"/>
    <mergeCell ref="BP126:BS126"/>
    <mergeCell ref="BT126:BV126"/>
    <mergeCell ref="BW126:BX126"/>
    <mergeCell ref="BJ123:BK123"/>
    <mergeCell ref="BL123:BM123"/>
    <mergeCell ref="BN123:BO123"/>
    <mergeCell ref="BP123:BS123"/>
    <mergeCell ref="BT123:BV123"/>
    <mergeCell ref="BW123:BX123"/>
    <mergeCell ref="BJ124:BK124"/>
    <mergeCell ref="BL124:BM124"/>
    <mergeCell ref="BN124:BO124"/>
    <mergeCell ref="BP124:BS124"/>
    <mergeCell ref="BT124:BV124"/>
    <mergeCell ref="BW124:BX124"/>
    <mergeCell ref="AP127:BG127"/>
    <mergeCell ref="BJ127:BK127"/>
    <mergeCell ref="BL127:BM127"/>
    <mergeCell ref="BN127:BO127"/>
    <mergeCell ref="BP127:BS127"/>
    <mergeCell ref="BT127:BV127"/>
    <mergeCell ref="BW127:BX127"/>
    <mergeCell ref="AR131:AS131"/>
    <mergeCell ref="AT131:AZ131"/>
    <mergeCell ref="BA131:BC131"/>
    <mergeCell ref="BD131:BF131"/>
    <mergeCell ref="BG131:BI131"/>
    <mergeCell ref="BJ131:BK131"/>
    <mergeCell ref="BL131:BM131"/>
    <mergeCell ref="BN131:BO131"/>
    <mergeCell ref="BP131:BS131"/>
    <mergeCell ref="BT131:BV131"/>
    <mergeCell ref="BW131:BX131"/>
    <mergeCell ref="BT135:BV135"/>
    <mergeCell ref="BW135:BX135"/>
    <mergeCell ref="BJ136:BK136"/>
    <mergeCell ref="BL136:BM136"/>
    <mergeCell ref="BN136:BO136"/>
    <mergeCell ref="BP136:BS136"/>
    <mergeCell ref="BT136:BV136"/>
    <mergeCell ref="BW136:BX136"/>
    <mergeCell ref="BJ137:BK137"/>
    <mergeCell ref="BL137:BM137"/>
    <mergeCell ref="BN137:BO137"/>
    <mergeCell ref="BP137:BS137"/>
    <mergeCell ref="BT137:BV137"/>
    <mergeCell ref="BW137:BX137"/>
    <mergeCell ref="BA132:BC132"/>
    <mergeCell ref="BD132:BF132"/>
    <mergeCell ref="BJ132:BK132"/>
    <mergeCell ref="BL132:BM132"/>
    <mergeCell ref="BP132:BS132"/>
    <mergeCell ref="BT132:BV132"/>
    <mergeCell ref="BW132:BX132"/>
    <mergeCell ref="BJ133:BK133"/>
    <mergeCell ref="BL133:BM133"/>
    <mergeCell ref="BN133:BO133"/>
    <mergeCell ref="BP133:BS133"/>
    <mergeCell ref="BT133:BV133"/>
    <mergeCell ref="BW133:BX133"/>
    <mergeCell ref="BJ134:BK134"/>
    <mergeCell ref="BL134:BM134"/>
    <mergeCell ref="BN134:BO134"/>
    <mergeCell ref="BP134:BS134"/>
    <mergeCell ref="BT134:BV134"/>
    <mergeCell ref="BL140:BM140"/>
    <mergeCell ref="BN140:BO140"/>
    <mergeCell ref="BP140:BS140"/>
    <mergeCell ref="BT140:BV140"/>
    <mergeCell ref="BW140:BX140"/>
    <mergeCell ref="BJ141:BK141"/>
    <mergeCell ref="BL141:BM141"/>
    <mergeCell ref="BN141:BO141"/>
    <mergeCell ref="BP141:BS141"/>
    <mergeCell ref="BT141:BV141"/>
    <mergeCell ref="BW141:BX141"/>
    <mergeCell ref="BJ138:BK138"/>
    <mergeCell ref="BL138:BM138"/>
    <mergeCell ref="BN138:BO138"/>
    <mergeCell ref="BP138:BS138"/>
    <mergeCell ref="BT138:BV138"/>
    <mergeCell ref="BW138:BX138"/>
    <mergeCell ref="BJ139:BK139"/>
    <mergeCell ref="BL139:BM139"/>
    <mergeCell ref="BN139:BO139"/>
    <mergeCell ref="BP139:BS139"/>
    <mergeCell ref="BT139:BV139"/>
    <mergeCell ref="BW139:BX139"/>
    <mergeCell ref="BJ144:BK144"/>
    <mergeCell ref="BL144:BM144"/>
    <mergeCell ref="BN144:BO144"/>
    <mergeCell ref="BP144:BS144"/>
    <mergeCell ref="BT144:BV144"/>
    <mergeCell ref="BW144:BX144"/>
    <mergeCell ref="AP145:BG145"/>
    <mergeCell ref="BJ145:BK145"/>
    <mergeCell ref="BL145:BM145"/>
    <mergeCell ref="BN145:BO145"/>
    <mergeCell ref="BP145:BS145"/>
    <mergeCell ref="BT145:BV145"/>
    <mergeCell ref="BW145:BX145"/>
    <mergeCell ref="BJ142:BK142"/>
    <mergeCell ref="BL142:BM142"/>
    <mergeCell ref="BN142:BO142"/>
    <mergeCell ref="BP142:BS142"/>
    <mergeCell ref="BT142:BV142"/>
    <mergeCell ref="BW142:BX142"/>
    <mergeCell ref="BJ143:BK143"/>
    <mergeCell ref="BL143:BM143"/>
    <mergeCell ref="BN143:BO143"/>
    <mergeCell ref="BP143:BS143"/>
    <mergeCell ref="BT143:BV143"/>
    <mergeCell ref="BW143:BX143"/>
    <mergeCell ref="AP133:AP144"/>
    <mergeCell ref="BW134:BX134"/>
    <mergeCell ref="BJ135:BK135"/>
    <mergeCell ref="BL135:BM135"/>
    <mergeCell ref="BN135:BO135"/>
    <mergeCell ref="BP135:BS135"/>
    <mergeCell ref="BJ140:BK140"/>
  </mergeCells>
  <phoneticPr fontId="3"/>
  <pageMargins left="0.35433070866141736" right="0.19685039370078741" top="0.51" bottom="0.19685039370078741" header="0.23622047244094491" footer="0.19685039370078741"/>
  <pageSetup paperSize="9" scale="65" orientation="landscape" r:id="rId1"/>
  <headerFooter alignWithMargins="0"/>
  <rowBreaks count="3" manualBreakCount="3">
    <brk id="128" max="37" man="1"/>
    <brk id="169" max="16383" man="1"/>
    <brk id="2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40"/>
  <sheetViews>
    <sheetView showGridLines="0" view="pageBreakPreview" zoomScale="70" zoomScaleNormal="70" zoomScaleSheetLayoutView="70" workbookViewId="0">
      <selection activeCell="F4" sqref="F4:Q5"/>
    </sheetView>
  </sheetViews>
  <sheetFormatPr defaultRowHeight="13.5" x14ac:dyDescent="0.15"/>
  <cols>
    <col min="1" max="1" width="2.75" style="15" customWidth="1"/>
    <col min="2" max="2" width="5.125" style="15" customWidth="1"/>
    <col min="3" max="3" width="5.5" style="15" customWidth="1"/>
    <col min="4" max="4" width="4.875" style="15" customWidth="1"/>
    <col min="5" max="5" width="10.375" style="15" customWidth="1"/>
    <col min="6" max="6" width="5.625" style="15" customWidth="1"/>
    <col min="7" max="7" width="5.25" style="15" customWidth="1"/>
    <col min="8" max="8" width="3.375" style="15" customWidth="1"/>
    <col min="9" max="9" width="5.25" style="15" customWidth="1"/>
    <col min="10" max="10" width="3.375" style="15" customWidth="1"/>
    <col min="11" max="11" width="5.25" style="15" customWidth="1"/>
    <col min="12" max="12" width="3.375" style="15" customWidth="1"/>
    <col min="13" max="14" width="5.25" style="15" customWidth="1"/>
    <col min="15" max="15" width="3.375" style="15" customWidth="1"/>
    <col min="16" max="17" width="5.25" style="15" customWidth="1"/>
    <col min="18" max="18" width="3.375" style="15" customWidth="1"/>
    <col min="19" max="19" width="5.25" style="15" customWidth="1"/>
    <col min="20" max="20" width="6" style="15" customWidth="1"/>
    <col min="21" max="21" width="3.375" style="15" customWidth="1"/>
    <col min="22" max="22" width="5.25" style="15" customWidth="1"/>
    <col min="23" max="23" width="7.875" style="15" customWidth="1"/>
    <col min="24" max="24" width="6.875" style="15" customWidth="1"/>
    <col min="25" max="25" width="4.875" style="15" customWidth="1"/>
    <col min="26" max="26" width="14.25" style="15" customWidth="1"/>
    <col min="27" max="27" width="13.875" style="15" customWidth="1"/>
    <col min="28" max="29" width="5.625" style="15" customWidth="1"/>
    <col min="30" max="30" width="4" style="15" customWidth="1"/>
    <col min="31" max="32" width="4.625" style="15" customWidth="1"/>
    <col min="33" max="33" width="5.5" style="15" customWidth="1"/>
    <col min="34" max="34" width="5.25" style="15" customWidth="1"/>
    <col min="35" max="35" width="5.5" style="15" customWidth="1"/>
    <col min="36" max="36" width="16.125" style="15" customWidth="1"/>
    <col min="37" max="37" width="3.75" style="15" customWidth="1"/>
    <col min="38" max="38" width="8" style="15" customWidth="1"/>
    <col min="39" max="39" width="4.375" style="15" customWidth="1"/>
    <col min="40" max="40" width="3.875" style="15" customWidth="1"/>
    <col min="41" max="16384" width="9" style="15"/>
  </cols>
  <sheetData>
    <row r="1" spans="3:37" ht="17.25" customHeight="1" x14ac:dyDescent="0.2">
      <c r="E1" s="16"/>
      <c r="F1" s="16"/>
      <c r="G1" s="16"/>
      <c r="H1" s="16"/>
      <c r="I1" s="16"/>
      <c r="J1" s="16"/>
      <c r="K1" s="16"/>
      <c r="Y1" s="116"/>
    </row>
    <row r="2" spans="3:37" s="17" customFormat="1" ht="18" customHeight="1" x14ac:dyDescent="0.15">
      <c r="C2" s="435" t="s">
        <v>73</v>
      </c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3:37" s="17" customFormat="1" ht="18" customHeight="1" x14ac:dyDescent="0.15"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20"/>
      <c r="R3" s="21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</row>
    <row r="4" spans="3:37" s="17" customFormat="1" ht="18" customHeight="1" x14ac:dyDescent="0.15">
      <c r="C4" s="438" t="s">
        <v>24</v>
      </c>
      <c r="D4" s="439"/>
      <c r="E4" s="439"/>
      <c r="F4" s="440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19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</row>
    <row r="5" spans="3:37" s="17" customFormat="1" ht="18" customHeight="1" x14ac:dyDescent="0.15">
      <c r="C5" s="439"/>
      <c r="D5" s="439"/>
      <c r="E5" s="439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19"/>
      <c r="S5" s="437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</row>
    <row r="6" spans="3:37" s="17" customFormat="1" ht="18" customHeight="1" x14ac:dyDescent="0.15">
      <c r="C6" s="438" t="s">
        <v>25</v>
      </c>
      <c r="D6" s="438"/>
      <c r="E6" s="438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19"/>
      <c r="S6" s="437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</row>
    <row r="7" spans="3:37" s="17" customFormat="1" ht="18" customHeight="1" x14ac:dyDescent="0.15">
      <c r="C7" s="438"/>
      <c r="D7" s="438"/>
      <c r="E7" s="438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19"/>
      <c r="S7" s="437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</row>
    <row r="8" spans="3:37" ht="12.75" customHeight="1" x14ac:dyDescent="0.2"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19"/>
      <c r="T8" s="25"/>
      <c r="U8" s="25"/>
      <c r="V8" s="25"/>
      <c r="W8" s="25"/>
      <c r="X8" s="25"/>
      <c r="Y8" s="25"/>
      <c r="Z8" s="25"/>
      <c r="AA8" s="25"/>
      <c r="AB8" s="25"/>
    </row>
    <row r="9" spans="3:37" ht="26.25" customHeight="1" thickBot="1" x14ac:dyDescent="0.2">
      <c r="C9" s="26" t="s">
        <v>26</v>
      </c>
      <c r="E9" s="26"/>
      <c r="F9" s="24"/>
      <c r="G9" s="446"/>
      <c r="H9" s="447"/>
      <c r="I9" s="447"/>
      <c r="J9" s="447"/>
      <c r="K9" s="447"/>
      <c r="L9" s="447"/>
      <c r="M9" s="447"/>
      <c r="N9" s="447"/>
      <c r="O9" s="447"/>
      <c r="P9" s="447"/>
      <c r="Q9" s="448"/>
      <c r="Z9" s="27"/>
      <c r="AA9" s="27" t="s">
        <v>3</v>
      </c>
    </row>
    <row r="10" spans="3:37" s="28" customFormat="1" ht="21.75" customHeight="1" x14ac:dyDescent="0.15">
      <c r="D10" s="29"/>
      <c r="E10" s="429" t="s">
        <v>4</v>
      </c>
      <c r="F10" s="445"/>
      <c r="G10" s="429" t="s">
        <v>5</v>
      </c>
      <c r="H10" s="444"/>
      <c r="I10" s="444"/>
      <c r="J10" s="444"/>
      <c r="K10" s="444"/>
      <c r="L10" s="444"/>
      <c r="M10" s="445"/>
      <c r="N10" s="454" t="s">
        <v>6</v>
      </c>
      <c r="O10" s="455"/>
      <c r="P10" s="456"/>
      <c r="Q10" s="429" t="s">
        <v>126</v>
      </c>
      <c r="R10" s="444"/>
      <c r="S10" s="445"/>
      <c r="T10" s="454" t="s">
        <v>7</v>
      </c>
      <c r="U10" s="455"/>
      <c r="V10" s="456"/>
      <c r="W10" s="429" t="s">
        <v>8</v>
      </c>
      <c r="X10" s="430"/>
      <c r="Y10" s="431" t="s">
        <v>9</v>
      </c>
      <c r="Z10" s="432"/>
      <c r="AA10" s="433" t="s">
        <v>10</v>
      </c>
      <c r="AB10" s="522"/>
      <c r="AC10" s="429" t="s">
        <v>11</v>
      </c>
      <c r="AD10" s="444"/>
      <c r="AE10" s="444"/>
      <c r="AF10" s="445"/>
      <c r="AG10" s="429" t="s">
        <v>12</v>
      </c>
      <c r="AH10" s="444"/>
      <c r="AI10" s="445"/>
      <c r="AJ10" s="429" t="s">
        <v>13</v>
      </c>
      <c r="AK10" s="445"/>
    </row>
    <row r="11" spans="3:37" s="24" customFormat="1" ht="37.5" customHeight="1" x14ac:dyDescent="0.15">
      <c r="C11" s="30" t="s">
        <v>27</v>
      </c>
      <c r="D11" s="31"/>
      <c r="E11" s="32"/>
      <c r="F11" s="33"/>
      <c r="G11" s="32"/>
      <c r="H11" s="33"/>
      <c r="I11" s="33"/>
      <c r="J11" s="33"/>
      <c r="K11" s="33"/>
      <c r="L11" s="33"/>
      <c r="M11" s="34"/>
      <c r="N11" s="426" t="s">
        <v>127</v>
      </c>
      <c r="O11" s="427"/>
      <c r="P11" s="428"/>
      <c r="Q11" s="449" t="s">
        <v>128</v>
      </c>
      <c r="R11" s="450"/>
      <c r="S11" s="451"/>
      <c r="T11" s="35"/>
      <c r="U11" s="36"/>
      <c r="V11" s="37"/>
      <c r="W11" s="426" t="s">
        <v>28</v>
      </c>
      <c r="X11" s="466"/>
      <c r="Y11" s="467" t="s">
        <v>14</v>
      </c>
      <c r="Z11" s="466"/>
      <c r="AA11" s="122" t="s">
        <v>125</v>
      </c>
      <c r="AB11" s="96" t="s">
        <v>77</v>
      </c>
      <c r="AC11" s="426" t="s">
        <v>14</v>
      </c>
      <c r="AD11" s="427"/>
      <c r="AE11" s="427"/>
      <c r="AF11" s="428"/>
      <c r="AG11" s="426" t="s">
        <v>14</v>
      </c>
      <c r="AH11" s="427"/>
      <c r="AI11" s="428"/>
      <c r="AJ11" s="426" t="s">
        <v>14</v>
      </c>
      <c r="AK11" s="428"/>
    </row>
    <row r="12" spans="3:37" s="19" customFormat="1" ht="20.25" customHeight="1" x14ac:dyDescent="0.15">
      <c r="C12" s="489" t="s">
        <v>15</v>
      </c>
      <c r="D12" s="38" t="s">
        <v>29</v>
      </c>
      <c r="E12" s="4"/>
      <c r="F12" s="39" t="s">
        <v>17</v>
      </c>
      <c r="G12" s="5"/>
      <c r="H12" s="40" t="s">
        <v>18</v>
      </c>
      <c r="I12" s="6"/>
      <c r="J12" s="41" t="s">
        <v>19</v>
      </c>
      <c r="K12" s="7"/>
      <c r="L12" s="40" t="s">
        <v>18</v>
      </c>
      <c r="M12" s="9"/>
      <c r="N12" s="8"/>
      <c r="O12" s="40" t="s">
        <v>18</v>
      </c>
      <c r="P12" s="9"/>
      <c r="Q12" s="8"/>
      <c r="R12" s="42" t="s">
        <v>18</v>
      </c>
      <c r="S12" s="9"/>
      <c r="T12" s="8"/>
      <c r="U12" s="40" t="s">
        <v>18</v>
      </c>
      <c r="V12" s="9"/>
      <c r="W12" s="468"/>
      <c r="X12" s="475"/>
      <c r="Y12" s="476">
        <f t="shared" ref="Y12:Y18" si="0">AC12-AA12</f>
        <v>0</v>
      </c>
      <c r="Z12" s="477"/>
      <c r="AA12" s="471"/>
      <c r="AB12" s="470"/>
      <c r="AC12" s="472">
        <f t="shared" ref="AC12:AC18" si="1">AJ12-AG12</f>
        <v>0</v>
      </c>
      <c r="AD12" s="473"/>
      <c r="AE12" s="473"/>
      <c r="AF12" s="474"/>
      <c r="AG12" s="468"/>
      <c r="AH12" s="470"/>
      <c r="AI12" s="469"/>
      <c r="AJ12" s="468"/>
      <c r="AK12" s="469"/>
    </row>
    <row r="13" spans="3:37" s="19" customFormat="1" ht="20.25" customHeight="1" x14ac:dyDescent="0.15">
      <c r="C13" s="490"/>
      <c r="D13" s="38" t="s">
        <v>30</v>
      </c>
      <c r="E13" s="4"/>
      <c r="F13" s="7" t="s">
        <v>20</v>
      </c>
      <c r="G13" s="5"/>
      <c r="H13" s="40" t="s">
        <v>18</v>
      </c>
      <c r="I13" s="6"/>
      <c r="J13" s="41" t="s">
        <v>19</v>
      </c>
      <c r="K13" s="7"/>
      <c r="L13" s="40" t="s">
        <v>18</v>
      </c>
      <c r="M13" s="6"/>
      <c r="N13" s="8"/>
      <c r="O13" s="40" t="s">
        <v>18</v>
      </c>
      <c r="P13" s="6"/>
      <c r="Q13" s="8"/>
      <c r="R13" s="40" t="s">
        <v>18</v>
      </c>
      <c r="S13" s="6"/>
      <c r="T13" s="8"/>
      <c r="U13" s="40" t="s">
        <v>18</v>
      </c>
      <c r="V13" s="9"/>
      <c r="W13" s="468"/>
      <c r="X13" s="475"/>
      <c r="Y13" s="476">
        <f t="shared" si="0"/>
        <v>0</v>
      </c>
      <c r="Z13" s="477"/>
      <c r="AA13" s="471"/>
      <c r="AB13" s="470"/>
      <c r="AC13" s="472">
        <f t="shared" si="1"/>
        <v>0</v>
      </c>
      <c r="AD13" s="473"/>
      <c r="AE13" s="473"/>
      <c r="AF13" s="474"/>
      <c r="AG13" s="468"/>
      <c r="AH13" s="470"/>
      <c r="AI13" s="469"/>
      <c r="AJ13" s="468"/>
      <c r="AK13" s="469"/>
    </row>
    <row r="14" spans="3:37" s="19" customFormat="1" ht="20.25" customHeight="1" x14ac:dyDescent="0.15">
      <c r="C14" s="490"/>
      <c r="D14" s="38" t="s">
        <v>31</v>
      </c>
      <c r="E14" s="4"/>
      <c r="F14" s="7" t="s">
        <v>20</v>
      </c>
      <c r="G14" s="5"/>
      <c r="H14" s="40" t="s">
        <v>32</v>
      </c>
      <c r="I14" s="6"/>
      <c r="J14" s="41" t="s">
        <v>33</v>
      </c>
      <c r="K14" s="7"/>
      <c r="L14" s="40" t="s">
        <v>32</v>
      </c>
      <c r="M14" s="6"/>
      <c r="N14" s="8"/>
      <c r="O14" s="40" t="s">
        <v>32</v>
      </c>
      <c r="P14" s="6"/>
      <c r="Q14" s="8"/>
      <c r="R14" s="40" t="s">
        <v>32</v>
      </c>
      <c r="S14" s="6"/>
      <c r="T14" s="8"/>
      <c r="U14" s="40" t="s">
        <v>32</v>
      </c>
      <c r="V14" s="9"/>
      <c r="W14" s="468"/>
      <c r="X14" s="475"/>
      <c r="Y14" s="476">
        <f t="shared" si="0"/>
        <v>0</v>
      </c>
      <c r="Z14" s="477"/>
      <c r="AA14" s="471"/>
      <c r="AB14" s="470"/>
      <c r="AC14" s="472">
        <f t="shared" si="1"/>
        <v>0</v>
      </c>
      <c r="AD14" s="473"/>
      <c r="AE14" s="473"/>
      <c r="AF14" s="474"/>
      <c r="AG14" s="468"/>
      <c r="AH14" s="470"/>
      <c r="AI14" s="469"/>
      <c r="AJ14" s="468"/>
      <c r="AK14" s="469"/>
    </row>
    <row r="15" spans="3:37" s="19" customFormat="1" ht="20.25" customHeight="1" x14ac:dyDescent="0.15">
      <c r="C15" s="490"/>
      <c r="D15" s="38" t="s">
        <v>34</v>
      </c>
      <c r="E15" s="4"/>
      <c r="F15" s="7" t="s">
        <v>20</v>
      </c>
      <c r="G15" s="5"/>
      <c r="H15" s="40" t="s">
        <v>32</v>
      </c>
      <c r="I15" s="6"/>
      <c r="J15" s="41" t="s">
        <v>33</v>
      </c>
      <c r="K15" s="7"/>
      <c r="L15" s="40" t="s">
        <v>32</v>
      </c>
      <c r="M15" s="6"/>
      <c r="N15" s="8"/>
      <c r="O15" s="40" t="s">
        <v>32</v>
      </c>
      <c r="P15" s="6"/>
      <c r="Q15" s="8"/>
      <c r="R15" s="40" t="s">
        <v>32</v>
      </c>
      <c r="S15" s="6"/>
      <c r="T15" s="8"/>
      <c r="U15" s="40" t="s">
        <v>32</v>
      </c>
      <c r="V15" s="9"/>
      <c r="W15" s="468"/>
      <c r="X15" s="475"/>
      <c r="Y15" s="476">
        <f t="shared" si="0"/>
        <v>0</v>
      </c>
      <c r="Z15" s="477"/>
      <c r="AA15" s="471"/>
      <c r="AB15" s="470"/>
      <c r="AC15" s="472">
        <f t="shared" si="1"/>
        <v>0</v>
      </c>
      <c r="AD15" s="473"/>
      <c r="AE15" s="473"/>
      <c r="AF15" s="474"/>
      <c r="AG15" s="468"/>
      <c r="AH15" s="470"/>
      <c r="AI15" s="469"/>
      <c r="AJ15" s="468"/>
      <c r="AK15" s="469"/>
    </row>
    <row r="16" spans="3:37" s="19" customFormat="1" ht="20.25" customHeight="1" x14ac:dyDescent="0.15">
      <c r="C16" s="490"/>
      <c r="D16" s="38" t="s">
        <v>35</v>
      </c>
      <c r="E16" s="4"/>
      <c r="F16" s="7" t="s">
        <v>20</v>
      </c>
      <c r="G16" s="5"/>
      <c r="H16" s="40" t="s">
        <v>32</v>
      </c>
      <c r="I16" s="6"/>
      <c r="J16" s="41" t="s">
        <v>33</v>
      </c>
      <c r="K16" s="7"/>
      <c r="L16" s="40" t="s">
        <v>32</v>
      </c>
      <c r="M16" s="6"/>
      <c r="N16" s="8"/>
      <c r="O16" s="40" t="s">
        <v>32</v>
      </c>
      <c r="P16" s="6"/>
      <c r="Q16" s="8"/>
      <c r="R16" s="40" t="s">
        <v>32</v>
      </c>
      <c r="S16" s="6"/>
      <c r="T16" s="8"/>
      <c r="U16" s="40" t="s">
        <v>32</v>
      </c>
      <c r="V16" s="9"/>
      <c r="W16" s="468"/>
      <c r="X16" s="475"/>
      <c r="Y16" s="476">
        <f t="shared" si="0"/>
        <v>0</v>
      </c>
      <c r="Z16" s="477"/>
      <c r="AA16" s="471"/>
      <c r="AB16" s="469"/>
      <c r="AC16" s="472">
        <f t="shared" si="1"/>
        <v>0</v>
      </c>
      <c r="AD16" s="473"/>
      <c r="AE16" s="473"/>
      <c r="AF16" s="474"/>
      <c r="AG16" s="468"/>
      <c r="AH16" s="470"/>
      <c r="AI16" s="469"/>
      <c r="AJ16" s="468"/>
      <c r="AK16" s="469"/>
    </row>
    <row r="17" spans="3:37" s="19" customFormat="1" ht="20.25" customHeight="1" x14ac:dyDescent="0.15">
      <c r="C17" s="490"/>
      <c r="D17" s="38" t="s">
        <v>36</v>
      </c>
      <c r="E17" s="4"/>
      <c r="F17" s="7" t="s">
        <v>20</v>
      </c>
      <c r="G17" s="5"/>
      <c r="H17" s="40" t="s">
        <v>32</v>
      </c>
      <c r="I17" s="6"/>
      <c r="J17" s="41" t="s">
        <v>33</v>
      </c>
      <c r="K17" s="7"/>
      <c r="L17" s="40" t="s">
        <v>32</v>
      </c>
      <c r="M17" s="6"/>
      <c r="N17" s="8"/>
      <c r="O17" s="40" t="s">
        <v>32</v>
      </c>
      <c r="P17" s="6"/>
      <c r="Q17" s="8"/>
      <c r="R17" s="40" t="s">
        <v>32</v>
      </c>
      <c r="S17" s="6"/>
      <c r="T17" s="8"/>
      <c r="U17" s="40" t="s">
        <v>32</v>
      </c>
      <c r="V17" s="9"/>
      <c r="W17" s="468"/>
      <c r="X17" s="475"/>
      <c r="Y17" s="476">
        <f t="shared" si="0"/>
        <v>0</v>
      </c>
      <c r="Z17" s="477"/>
      <c r="AA17" s="471"/>
      <c r="AB17" s="469"/>
      <c r="AC17" s="472">
        <f t="shared" si="1"/>
        <v>0</v>
      </c>
      <c r="AD17" s="473"/>
      <c r="AE17" s="473"/>
      <c r="AF17" s="474"/>
      <c r="AG17" s="468"/>
      <c r="AH17" s="470"/>
      <c r="AI17" s="469"/>
      <c r="AJ17" s="468"/>
      <c r="AK17" s="469"/>
    </row>
    <row r="18" spans="3:37" s="19" customFormat="1" ht="20.25" customHeight="1" thickBot="1" x14ac:dyDescent="0.2">
      <c r="C18" s="491"/>
      <c r="D18" s="38" t="s">
        <v>37</v>
      </c>
      <c r="E18" s="4"/>
      <c r="F18" s="7" t="s">
        <v>20</v>
      </c>
      <c r="G18" s="8"/>
      <c r="H18" s="40" t="s">
        <v>32</v>
      </c>
      <c r="I18" s="10"/>
      <c r="J18" s="41" t="s">
        <v>33</v>
      </c>
      <c r="K18" s="7"/>
      <c r="L18" s="40" t="s">
        <v>32</v>
      </c>
      <c r="M18" s="6"/>
      <c r="N18" s="8"/>
      <c r="O18" s="40" t="s">
        <v>32</v>
      </c>
      <c r="P18" s="6"/>
      <c r="Q18" s="8"/>
      <c r="R18" s="40" t="s">
        <v>32</v>
      </c>
      <c r="S18" s="6"/>
      <c r="T18" s="8"/>
      <c r="U18" s="40" t="s">
        <v>32</v>
      </c>
      <c r="V18" s="11"/>
      <c r="W18" s="480"/>
      <c r="X18" s="481"/>
      <c r="Y18" s="476">
        <f t="shared" si="0"/>
        <v>0</v>
      </c>
      <c r="Z18" s="477"/>
      <c r="AA18" s="485"/>
      <c r="AB18" s="484"/>
      <c r="AC18" s="472">
        <f t="shared" si="1"/>
        <v>0</v>
      </c>
      <c r="AD18" s="473"/>
      <c r="AE18" s="473"/>
      <c r="AF18" s="474"/>
      <c r="AG18" s="482"/>
      <c r="AH18" s="483"/>
      <c r="AI18" s="484"/>
      <c r="AJ18" s="482"/>
      <c r="AK18" s="484"/>
    </row>
    <row r="19" spans="3:37" s="19" customFormat="1" ht="20.25" customHeight="1" thickBot="1" x14ac:dyDescent="0.2">
      <c r="C19" s="452" t="s">
        <v>21</v>
      </c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3"/>
      <c r="Q19" s="453"/>
      <c r="R19" s="453"/>
      <c r="S19" s="453"/>
      <c r="T19" s="453"/>
      <c r="U19" s="43"/>
      <c r="V19" s="43"/>
      <c r="W19" s="488" t="str">
        <f>IF((SUM(W12:X18)=0),"0",SUM(W12:X18))</f>
        <v>0</v>
      </c>
      <c r="X19" s="488">
        <f>SUM(X12:X18)</f>
        <v>0</v>
      </c>
      <c r="Y19" s="478" t="str">
        <f>IF((SUM(Y12:Z18)=0),"0",SUM(Y12:Z18))</f>
        <v>0</v>
      </c>
      <c r="Z19" s="479"/>
      <c r="AA19" s="478" t="str">
        <f>IF((SUM(AA12:AB18)=0),"0",SUM(AA12:AB18))</f>
        <v>0</v>
      </c>
      <c r="AB19" s="486"/>
      <c r="AC19" s="478" t="str">
        <f>IF((SUM(AC12:AF18)=0),"0",SUM(AC12:AF18))</f>
        <v>0</v>
      </c>
      <c r="AD19" s="486"/>
      <c r="AE19" s="486"/>
      <c r="AF19" s="479"/>
      <c r="AG19" s="478" t="str">
        <f>IF((SUM(AG12:AI18)=0),"0",SUM(AG12:AI18))</f>
        <v>0</v>
      </c>
      <c r="AH19" s="486"/>
      <c r="AI19" s="479"/>
      <c r="AJ19" s="478" t="str">
        <f>IF((SUM(AJ12:AJ18)=0),"0",SUM(AJ12:AJ18))</f>
        <v>0</v>
      </c>
      <c r="AK19" s="479"/>
    </row>
    <row r="20" spans="3:37" ht="20.25" customHeight="1" x14ac:dyDescent="0.15">
      <c r="AK20" s="119"/>
    </row>
    <row r="21" spans="3:37" s="17" customFormat="1" ht="24.75" customHeight="1" thickBot="1" x14ac:dyDescent="0.2">
      <c r="C21" s="26" t="s">
        <v>38</v>
      </c>
      <c r="E21" s="26"/>
      <c r="F21" s="19"/>
      <c r="G21" s="446"/>
      <c r="H21" s="447"/>
      <c r="I21" s="447"/>
      <c r="J21" s="447"/>
      <c r="K21" s="447"/>
      <c r="L21" s="447"/>
      <c r="M21" s="447"/>
      <c r="N21" s="447"/>
      <c r="O21" s="447"/>
      <c r="P21" s="447"/>
      <c r="Q21" s="487"/>
      <c r="Z21" s="27"/>
      <c r="AA21" s="27" t="s">
        <v>3</v>
      </c>
    </row>
    <row r="22" spans="3:37" s="28" customFormat="1" ht="21.75" customHeight="1" x14ac:dyDescent="0.15">
      <c r="D22" s="29"/>
      <c r="E22" s="429" t="s">
        <v>4</v>
      </c>
      <c r="F22" s="445"/>
      <c r="G22" s="429" t="s">
        <v>5</v>
      </c>
      <c r="H22" s="444"/>
      <c r="I22" s="444"/>
      <c r="J22" s="444"/>
      <c r="K22" s="444"/>
      <c r="L22" s="444"/>
      <c r="M22" s="445"/>
      <c r="N22" s="454" t="s">
        <v>6</v>
      </c>
      <c r="O22" s="455"/>
      <c r="P22" s="456"/>
      <c r="Q22" s="429" t="s">
        <v>126</v>
      </c>
      <c r="R22" s="444"/>
      <c r="S22" s="445"/>
      <c r="T22" s="454" t="s">
        <v>7</v>
      </c>
      <c r="U22" s="455"/>
      <c r="V22" s="456"/>
      <c r="W22" s="429" t="s">
        <v>8</v>
      </c>
      <c r="X22" s="430"/>
      <c r="Y22" s="431" t="s">
        <v>9</v>
      </c>
      <c r="Z22" s="432"/>
      <c r="AA22" s="433" t="s">
        <v>10</v>
      </c>
      <c r="AB22" s="522"/>
      <c r="AC22" s="429" t="s">
        <v>11</v>
      </c>
      <c r="AD22" s="444"/>
      <c r="AE22" s="444"/>
      <c r="AF22" s="445"/>
      <c r="AG22" s="429" t="s">
        <v>12</v>
      </c>
      <c r="AH22" s="444"/>
      <c r="AI22" s="445"/>
      <c r="AJ22" s="429" t="s">
        <v>13</v>
      </c>
      <c r="AK22" s="445"/>
    </row>
    <row r="23" spans="3:37" s="24" customFormat="1" ht="37.5" customHeight="1" x14ac:dyDescent="0.15">
      <c r="C23" s="30" t="s">
        <v>39</v>
      </c>
      <c r="D23" s="31"/>
      <c r="E23" s="32"/>
      <c r="F23" s="33"/>
      <c r="G23" s="32"/>
      <c r="H23" s="33"/>
      <c r="I23" s="33"/>
      <c r="J23" s="33"/>
      <c r="K23" s="33"/>
      <c r="L23" s="33"/>
      <c r="M23" s="34"/>
      <c r="N23" s="426" t="s">
        <v>127</v>
      </c>
      <c r="O23" s="427"/>
      <c r="P23" s="428"/>
      <c r="Q23" s="449" t="s">
        <v>128</v>
      </c>
      <c r="R23" s="450"/>
      <c r="S23" s="451"/>
      <c r="T23" s="35"/>
      <c r="U23" s="36"/>
      <c r="V23" s="37"/>
      <c r="W23" s="426" t="s">
        <v>40</v>
      </c>
      <c r="X23" s="466"/>
      <c r="Y23" s="467" t="s">
        <v>14</v>
      </c>
      <c r="Z23" s="466"/>
      <c r="AA23" s="122" t="s">
        <v>125</v>
      </c>
      <c r="AB23" s="96" t="s">
        <v>77</v>
      </c>
      <c r="AC23" s="426" t="s">
        <v>14</v>
      </c>
      <c r="AD23" s="427"/>
      <c r="AE23" s="427"/>
      <c r="AF23" s="428"/>
      <c r="AG23" s="426" t="s">
        <v>14</v>
      </c>
      <c r="AH23" s="427"/>
      <c r="AI23" s="428"/>
      <c r="AJ23" s="426" t="s">
        <v>14</v>
      </c>
      <c r="AK23" s="428"/>
    </row>
    <row r="24" spans="3:37" s="19" customFormat="1" ht="20.25" customHeight="1" x14ac:dyDescent="0.15">
      <c r="C24" s="489" t="s">
        <v>15</v>
      </c>
      <c r="D24" s="38" t="s">
        <v>41</v>
      </c>
      <c r="E24" s="45"/>
      <c r="F24" s="48" t="s">
        <v>17</v>
      </c>
      <c r="G24" s="114"/>
      <c r="H24" s="61" t="s">
        <v>18</v>
      </c>
      <c r="I24" s="47"/>
      <c r="J24" s="62" t="s">
        <v>19</v>
      </c>
      <c r="K24" s="47"/>
      <c r="L24" s="61" t="s">
        <v>18</v>
      </c>
      <c r="M24" s="48"/>
      <c r="N24" s="46"/>
      <c r="O24" s="61" t="s">
        <v>18</v>
      </c>
      <c r="P24" s="48"/>
      <c r="Q24" s="46"/>
      <c r="R24" s="63" t="s">
        <v>18</v>
      </c>
      <c r="S24" s="48"/>
      <c r="T24" s="8"/>
      <c r="U24" s="61" t="s">
        <v>18</v>
      </c>
      <c r="V24" s="48"/>
      <c r="W24" s="468"/>
      <c r="X24" s="475"/>
      <c r="Y24" s="476">
        <f t="shared" ref="Y24:Y30" si="2">AC24-AA24</f>
        <v>0</v>
      </c>
      <c r="Z24" s="477"/>
      <c r="AA24" s="471"/>
      <c r="AB24" s="470"/>
      <c r="AC24" s="472">
        <f t="shared" ref="AC24:AC30" si="3">AJ24-AG24</f>
        <v>0</v>
      </c>
      <c r="AD24" s="473"/>
      <c r="AE24" s="473"/>
      <c r="AF24" s="474"/>
      <c r="AG24" s="468"/>
      <c r="AH24" s="470"/>
      <c r="AI24" s="469"/>
      <c r="AJ24" s="468"/>
      <c r="AK24" s="469"/>
    </row>
    <row r="25" spans="3:37" s="19" customFormat="1" ht="20.25" customHeight="1" x14ac:dyDescent="0.15">
      <c r="C25" s="490"/>
      <c r="D25" s="38" t="s">
        <v>42</v>
      </c>
      <c r="E25" s="45"/>
      <c r="F25" s="47" t="s">
        <v>20</v>
      </c>
      <c r="G25" s="114"/>
      <c r="H25" s="61" t="s">
        <v>18</v>
      </c>
      <c r="I25" s="47"/>
      <c r="J25" s="62" t="s">
        <v>19</v>
      </c>
      <c r="K25" s="47"/>
      <c r="L25" s="61" t="s">
        <v>18</v>
      </c>
      <c r="M25" s="48"/>
      <c r="N25" s="46"/>
      <c r="O25" s="61" t="s">
        <v>18</v>
      </c>
      <c r="P25" s="48"/>
      <c r="Q25" s="46"/>
      <c r="R25" s="61" t="s">
        <v>18</v>
      </c>
      <c r="S25" s="48"/>
      <c r="T25" s="8"/>
      <c r="U25" s="61" t="s">
        <v>18</v>
      </c>
      <c r="V25" s="48"/>
      <c r="W25" s="468"/>
      <c r="X25" s="475"/>
      <c r="Y25" s="476">
        <f t="shared" si="2"/>
        <v>0</v>
      </c>
      <c r="Z25" s="477"/>
      <c r="AA25" s="471"/>
      <c r="AB25" s="470"/>
      <c r="AC25" s="472">
        <f t="shared" si="3"/>
        <v>0</v>
      </c>
      <c r="AD25" s="473"/>
      <c r="AE25" s="473"/>
      <c r="AF25" s="474"/>
      <c r="AG25" s="468"/>
      <c r="AH25" s="470"/>
      <c r="AI25" s="469"/>
      <c r="AJ25" s="468"/>
      <c r="AK25" s="469"/>
    </row>
    <row r="26" spans="3:37" s="19" customFormat="1" ht="20.25" customHeight="1" x14ac:dyDescent="0.15">
      <c r="C26" s="490"/>
      <c r="D26" s="38" t="s">
        <v>43</v>
      </c>
      <c r="E26" s="45"/>
      <c r="F26" s="47" t="s">
        <v>20</v>
      </c>
      <c r="G26" s="114"/>
      <c r="H26" s="61" t="s">
        <v>44</v>
      </c>
      <c r="I26" s="47"/>
      <c r="J26" s="62" t="s">
        <v>45</v>
      </c>
      <c r="K26" s="47"/>
      <c r="L26" s="61" t="s">
        <v>46</v>
      </c>
      <c r="M26" s="48"/>
      <c r="N26" s="46"/>
      <c r="O26" s="61" t="s">
        <v>47</v>
      </c>
      <c r="P26" s="48"/>
      <c r="Q26" s="46"/>
      <c r="R26" s="61" t="s">
        <v>46</v>
      </c>
      <c r="S26" s="48"/>
      <c r="T26" s="8"/>
      <c r="U26" s="61" t="s">
        <v>46</v>
      </c>
      <c r="V26" s="48"/>
      <c r="W26" s="468"/>
      <c r="X26" s="475"/>
      <c r="Y26" s="476">
        <f t="shared" si="2"/>
        <v>0</v>
      </c>
      <c r="Z26" s="477"/>
      <c r="AA26" s="471"/>
      <c r="AB26" s="470"/>
      <c r="AC26" s="472">
        <f t="shared" si="3"/>
        <v>0</v>
      </c>
      <c r="AD26" s="473"/>
      <c r="AE26" s="473"/>
      <c r="AF26" s="474"/>
      <c r="AG26" s="468"/>
      <c r="AH26" s="470"/>
      <c r="AI26" s="469"/>
      <c r="AJ26" s="468"/>
      <c r="AK26" s="469"/>
    </row>
    <row r="27" spans="3:37" s="19" customFormat="1" ht="20.25" customHeight="1" x14ac:dyDescent="0.15">
      <c r="C27" s="490"/>
      <c r="D27" s="38" t="s">
        <v>48</v>
      </c>
      <c r="E27" s="45"/>
      <c r="F27" s="47" t="s">
        <v>20</v>
      </c>
      <c r="G27" s="114"/>
      <c r="H27" s="61" t="s">
        <v>49</v>
      </c>
      <c r="I27" s="47"/>
      <c r="J27" s="62" t="s">
        <v>50</v>
      </c>
      <c r="K27" s="47"/>
      <c r="L27" s="61" t="s">
        <v>44</v>
      </c>
      <c r="M27" s="48"/>
      <c r="N27" s="46"/>
      <c r="O27" s="61" t="s">
        <v>44</v>
      </c>
      <c r="P27" s="48"/>
      <c r="Q27" s="46"/>
      <c r="R27" s="61" t="s">
        <v>47</v>
      </c>
      <c r="S27" s="48"/>
      <c r="T27" s="8"/>
      <c r="U27" s="61" t="s">
        <v>46</v>
      </c>
      <c r="V27" s="48"/>
      <c r="W27" s="468"/>
      <c r="X27" s="475"/>
      <c r="Y27" s="476">
        <f t="shared" si="2"/>
        <v>0</v>
      </c>
      <c r="Z27" s="477"/>
      <c r="AA27" s="471"/>
      <c r="AB27" s="470"/>
      <c r="AC27" s="472">
        <f t="shared" si="3"/>
        <v>0</v>
      </c>
      <c r="AD27" s="473"/>
      <c r="AE27" s="473"/>
      <c r="AF27" s="474"/>
      <c r="AG27" s="468"/>
      <c r="AH27" s="470"/>
      <c r="AI27" s="469"/>
      <c r="AJ27" s="468"/>
      <c r="AK27" s="469"/>
    </row>
    <row r="28" spans="3:37" s="19" customFormat="1" ht="20.25" customHeight="1" x14ac:dyDescent="0.15">
      <c r="C28" s="490"/>
      <c r="D28" s="38" t="s">
        <v>51</v>
      </c>
      <c r="E28" s="45"/>
      <c r="F28" s="47" t="s">
        <v>20</v>
      </c>
      <c r="G28" s="114"/>
      <c r="H28" s="61" t="s">
        <v>46</v>
      </c>
      <c r="I28" s="47"/>
      <c r="J28" s="62" t="s">
        <v>52</v>
      </c>
      <c r="K28" s="47"/>
      <c r="L28" s="61" t="s">
        <v>53</v>
      </c>
      <c r="M28" s="48"/>
      <c r="N28" s="46"/>
      <c r="O28" s="61" t="s">
        <v>53</v>
      </c>
      <c r="P28" s="48"/>
      <c r="Q28" s="46"/>
      <c r="R28" s="61" t="s">
        <v>53</v>
      </c>
      <c r="S28" s="48"/>
      <c r="T28" s="8"/>
      <c r="U28" s="61" t="s">
        <v>53</v>
      </c>
      <c r="V28" s="48"/>
      <c r="W28" s="468"/>
      <c r="X28" s="475"/>
      <c r="Y28" s="476">
        <f t="shared" si="2"/>
        <v>0</v>
      </c>
      <c r="Z28" s="477"/>
      <c r="AA28" s="471"/>
      <c r="AB28" s="469"/>
      <c r="AC28" s="472">
        <f t="shared" si="3"/>
        <v>0</v>
      </c>
      <c r="AD28" s="473"/>
      <c r="AE28" s="473"/>
      <c r="AF28" s="474"/>
      <c r="AG28" s="468"/>
      <c r="AH28" s="470"/>
      <c r="AI28" s="469"/>
      <c r="AJ28" s="468"/>
      <c r="AK28" s="469"/>
    </row>
    <row r="29" spans="3:37" s="19" customFormat="1" ht="20.25" customHeight="1" x14ac:dyDescent="0.15">
      <c r="C29" s="490"/>
      <c r="D29" s="38" t="s">
        <v>54</v>
      </c>
      <c r="E29" s="45"/>
      <c r="F29" s="47" t="s">
        <v>20</v>
      </c>
      <c r="G29" s="114"/>
      <c r="H29" s="61" t="s">
        <v>53</v>
      </c>
      <c r="I29" s="47"/>
      <c r="J29" s="62" t="s">
        <v>45</v>
      </c>
      <c r="K29" s="47"/>
      <c r="L29" s="61" t="s">
        <v>53</v>
      </c>
      <c r="M29" s="48"/>
      <c r="N29" s="46"/>
      <c r="O29" s="61" t="s">
        <v>53</v>
      </c>
      <c r="P29" s="48"/>
      <c r="Q29" s="46"/>
      <c r="R29" s="61" t="s">
        <v>53</v>
      </c>
      <c r="S29" s="48"/>
      <c r="T29" s="8"/>
      <c r="U29" s="61" t="s">
        <v>53</v>
      </c>
      <c r="V29" s="48"/>
      <c r="W29" s="468"/>
      <c r="X29" s="475"/>
      <c r="Y29" s="476">
        <f t="shared" si="2"/>
        <v>0</v>
      </c>
      <c r="Z29" s="477"/>
      <c r="AA29" s="471"/>
      <c r="AB29" s="469"/>
      <c r="AC29" s="472">
        <f t="shared" si="3"/>
        <v>0</v>
      </c>
      <c r="AD29" s="473"/>
      <c r="AE29" s="473"/>
      <c r="AF29" s="474"/>
      <c r="AG29" s="468"/>
      <c r="AH29" s="470"/>
      <c r="AI29" s="469"/>
      <c r="AJ29" s="468"/>
      <c r="AK29" s="469"/>
    </row>
    <row r="30" spans="3:37" s="19" customFormat="1" ht="20.25" customHeight="1" thickBot="1" x14ac:dyDescent="0.2">
      <c r="C30" s="491"/>
      <c r="D30" s="38" t="s">
        <v>55</v>
      </c>
      <c r="E30" s="45"/>
      <c r="F30" s="47" t="s">
        <v>20</v>
      </c>
      <c r="G30" s="114"/>
      <c r="H30" s="61" t="s">
        <v>53</v>
      </c>
      <c r="I30" s="47"/>
      <c r="J30" s="62" t="s">
        <v>45</v>
      </c>
      <c r="K30" s="47"/>
      <c r="L30" s="61" t="s">
        <v>53</v>
      </c>
      <c r="M30" s="48"/>
      <c r="N30" s="46"/>
      <c r="O30" s="61" t="s">
        <v>53</v>
      </c>
      <c r="P30" s="48"/>
      <c r="Q30" s="46"/>
      <c r="R30" s="61" t="s">
        <v>53</v>
      </c>
      <c r="S30" s="48"/>
      <c r="T30" s="8"/>
      <c r="U30" s="61" t="s">
        <v>53</v>
      </c>
      <c r="V30" s="48"/>
      <c r="W30" s="480"/>
      <c r="X30" s="481"/>
      <c r="Y30" s="476">
        <f t="shared" si="2"/>
        <v>0</v>
      </c>
      <c r="Z30" s="477"/>
      <c r="AA30" s="485"/>
      <c r="AB30" s="484"/>
      <c r="AC30" s="472">
        <f t="shared" si="3"/>
        <v>0</v>
      </c>
      <c r="AD30" s="473"/>
      <c r="AE30" s="473"/>
      <c r="AF30" s="474"/>
      <c r="AG30" s="482"/>
      <c r="AH30" s="483"/>
      <c r="AI30" s="484"/>
      <c r="AJ30" s="482"/>
      <c r="AK30" s="484"/>
    </row>
    <row r="31" spans="3:37" s="19" customFormat="1" ht="20.25" customHeight="1" thickBot="1" x14ac:dyDescent="0.2">
      <c r="C31" s="452" t="s">
        <v>21</v>
      </c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3"/>
      <c r="V31" s="43"/>
      <c r="W31" s="488" t="str">
        <f>IF((SUM(W24:X30)=0),"0",SUM(W24:X30))</f>
        <v>0</v>
      </c>
      <c r="X31" s="488">
        <f>SUM(X24:X30)</f>
        <v>0</v>
      </c>
      <c r="Y31" s="478" t="str">
        <f>IF((SUM(Y24:Z30)=0),"0",SUM(Y24:Z30))</f>
        <v>0</v>
      </c>
      <c r="Z31" s="479"/>
      <c r="AA31" s="478" t="str">
        <f>IF((SUM(AA24:AB30)=0),"0",SUM(AA24:AB30))</f>
        <v>0</v>
      </c>
      <c r="AB31" s="486"/>
      <c r="AC31" s="478" t="str">
        <f>IF((SUM(AC24:AF30)=0),"0",SUM(AC24:AF30))</f>
        <v>0</v>
      </c>
      <c r="AD31" s="486"/>
      <c r="AE31" s="486"/>
      <c r="AF31" s="479"/>
      <c r="AG31" s="478" t="str">
        <f>IF((SUM(AG24:AI30)=0),"0",SUM(AG24:AI30))</f>
        <v>0</v>
      </c>
      <c r="AH31" s="486"/>
      <c r="AI31" s="479"/>
      <c r="AJ31" s="478" t="str">
        <f>IF((SUM(AJ24:AJ30)=0),"0",SUM(AJ24:AJ30))</f>
        <v>0</v>
      </c>
      <c r="AK31" s="479"/>
    </row>
    <row r="32" spans="3:37" ht="19.5" customHeight="1" x14ac:dyDescent="0.15"/>
    <row r="33" spans="3:37" ht="26.25" customHeight="1" thickBot="1" x14ac:dyDescent="0.2">
      <c r="C33" s="26" t="s">
        <v>56</v>
      </c>
      <c r="E33" s="26"/>
      <c r="F33" s="24"/>
      <c r="G33" s="446"/>
      <c r="H33" s="447"/>
      <c r="I33" s="447"/>
      <c r="J33" s="447"/>
      <c r="K33" s="447"/>
      <c r="L33" s="447"/>
      <c r="M33" s="447"/>
      <c r="N33" s="447"/>
      <c r="O33" s="447"/>
      <c r="P33" s="447"/>
      <c r="Q33" s="487"/>
      <c r="Z33" s="27"/>
      <c r="AA33" s="27" t="s">
        <v>3</v>
      </c>
    </row>
    <row r="34" spans="3:37" s="28" customFormat="1" ht="21.75" customHeight="1" x14ac:dyDescent="0.15">
      <c r="D34" s="29"/>
      <c r="E34" s="429" t="s">
        <v>4</v>
      </c>
      <c r="F34" s="445"/>
      <c r="G34" s="429" t="s">
        <v>5</v>
      </c>
      <c r="H34" s="444"/>
      <c r="I34" s="444"/>
      <c r="J34" s="444"/>
      <c r="K34" s="444"/>
      <c r="L34" s="444"/>
      <c r="M34" s="445"/>
      <c r="N34" s="454" t="s">
        <v>6</v>
      </c>
      <c r="O34" s="455"/>
      <c r="P34" s="456"/>
      <c r="Q34" s="429" t="s">
        <v>126</v>
      </c>
      <c r="R34" s="444"/>
      <c r="S34" s="445"/>
      <c r="T34" s="454" t="s">
        <v>7</v>
      </c>
      <c r="U34" s="455"/>
      <c r="V34" s="456"/>
      <c r="W34" s="429" t="s">
        <v>8</v>
      </c>
      <c r="X34" s="430"/>
      <c r="Y34" s="431" t="s">
        <v>9</v>
      </c>
      <c r="Z34" s="432"/>
      <c r="AA34" s="433" t="s">
        <v>10</v>
      </c>
      <c r="AB34" s="522"/>
      <c r="AC34" s="429" t="s">
        <v>11</v>
      </c>
      <c r="AD34" s="444"/>
      <c r="AE34" s="444"/>
      <c r="AF34" s="445"/>
      <c r="AG34" s="429" t="s">
        <v>12</v>
      </c>
      <c r="AH34" s="444"/>
      <c r="AI34" s="445"/>
      <c r="AJ34" s="429" t="s">
        <v>13</v>
      </c>
      <c r="AK34" s="445"/>
    </row>
    <row r="35" spans="3:37" s="24" customFormat="1" ht="37.5" customHeight="1" x14ac:dyDescent="0.15">
      <c r="C35" s="30" t="s">
        <v>57</v>
      </c>
      <c r="D35" s="31"/>
      <c r="E35" s="32"/>
      <c r="F35" s="33"/>
      <c r="G35" s="32"/>
      <c r="H35" s="33"/>
      <c r="I35" s="33"/>
      <c r="J35" s="33"/>
      <c r="K35" s="33"/>
      <c r="L35" s="33"/>
      <c r="M35" s="34"/>
      <c r="N35" s="426" t="s">
        <v>127</v>
      </c>
      <c r="O35" s="427"/>
      <c r="P35" s="428"/>
      <c r="Q35" s="449" t="s">
        <v>128</v>
      </c>
      <c r="R35" s="450"/>
      <c r="S35" s="451"/>
      <c r="T35" s="35"/>
      <c r="U35" s="36"/>
      <c r="V35" s="37"/>
      <c r="W35" s="426" t="s">
        <v>58</v>
      </c>
      <c r="X35" s="466"/>
      <c r="Y35" s="467" t="s">
        <v>14</v>
      </c>
      <c r="Z35" s="466"/>
      <c r="AA35" s="122" t="s">
        <v>125</v>
      </c>
      <c r="AB35" s="96" t="s">
        <v>77</v>
      </c>
      <c r="AC35" s="426" t="s">
        <v>14</v>
      </c>
      <c r="AD35" s="427"/>
      <c r="AE35" s="427"/>
      <c r="AF35" s="428"/>
      <c r="AG35" s="426" t="s">
        <v>14</v>
      </c>
      <c r="AH35" s="427"/>
      <c r="AI35" s="428"/>
      <c r="AJ35" s="426" t="s">
        <v>14</v>
      </c>
      <c r="AK35" s="428"/>
    </row>
    <row r="36" spans="3:37" s="19" customFormat="1" ht="20.25" customHeight="1" x14ac:dyDescent="0.15">
      <c r="C36" s="489" t="s">
        <v>15</v>
      </c>
      <c r="D36" s="38" t="s">
        <v>59</v>
      </c>
      <c r="E36" s="45"/>
      <c r="F36" s="48" t="s">
        <v>17</v>
      </c>
      <c r="G36" s="114"/>
      <c r="H36" s="61" t="s">
        <v>18</v>
      </c>
      <c r="I36" s="47"/>
      <c r="J36" s="62" t="s">
        <v>19</v>
      </c>
      <c r="K36" s="47"/>
      <c r="L36" s="61" t="s">
        <v>18</v>
      </c>
      <c r="M36" s="48"/>
      <c r="N36" s="46"/>
      <c r="O36" s="61" t="s">
        <v>18</v>
      </c>
      <c r="P36" s="48"/>
      <c r="Q36" s="46"/>
      <c r="R36" s="63" t="s">
        <v>18</v>
      </c>
      <c r="S36" s="48"/>
      <c r="T36" s="8"/>
      <c r="U36" s="61" t="s">
        <v>18</v>
      </c>
      <c r="V36" s="48"/>
      <c r="W36" s="468"/>
      <c r="X36" s="475"/>
      <c r="Y36" s="476">
        <f t="shared" ref="Y36:Y42" si="4">AC36-AA36</f>
        <v>0</v>
      </c>
      <c r="Z36" s="477"/>
      <c r="AA36" s="471"/>
      <c r="AB36" s="470"/>
      <c r="AC36" s="472">
        <f t="shared" ref="AC36:AC42" si="5">AJ36-AG36</f>
        <v>0</v>
      </c>
      <c r="AD36" s="473"/>
      <c r="AE36" s="473"/>
      <c r="AF36" s="474"/>
      <c r="AG36" s="468"/>
      <c r="AH36" s="470"/>
      <c r="AI36" s="469"/>
      <c r="AJ36" s="468"/>
      <c r="AK36" s="469"/>
    </row>
    <row r="37" spans="3:37" s="19" customFormat="1" ht="20.25" customHeight="1" x14ac:dyDescent="0.15">
      <c r="C37" s="490"/>
      <c r="D37" s="38" t="s">
        <v>60</v>
      </c>
      <c r="E37" s="45"/>
      <c r="F37" s="47" t="s">
        <v>20</v>
      </c>
      <c r="G37" s="114"/>
      <c r="H37" s="61" t="s">
        <v>18</v>
      </c>
      <c r="I37" s="47"/>
      <c r="J37" s="62" t="s">
        <v>19</v>
      </c>
      <c r="K37" s="47"/>
      <c r="L37" s="61" t="s">
        <v>18</v>
      </c>
      <c r="M37" s="48"/>
      <c r="N37" s="46"/>
      <c r="O37" s="61" t="s">
        <v>18</v>
      </c>
      <c r="P37" s="48"/>
      <c r="Q37" s="46"/>
      <c r="R37" s="61" t="s">
        <v>18</v>
      </c>
      <c r="S37" s="48"/>
      <c r="T37" s="8"/>
      <c r="U37" s="61" t="s">
        <v>18</v>
      </c>
      <c r="V37" s="48"/>
      <c r="W37" s="468"/>
      <c r="X37" s="475"/>
      <c r="Y37" s="476">
        <f t="shared" si="4"/>
        <v>0</v>
      </c>
      <c r="Z37" s="477"/>
      <c r="AA37" s="471"/>
      <c r="AB37" s="470"/>
      <c r="AC37" s="472">
        <f t="shared" si="5"/>
        <v>0</v>
      </c>
      <c r="AD37" s="473"/>
      <c r="AE37" s="473"/>
      <c r="AF37" s="474"/>
      <c r="AG37" s="468"/>
      <c r="AH37" s="470"/>
      <c r="AI37" s="469"/>
      <c r="AJ37" s="468"/>
      <c r="AK37" s="469"/>
    </row>
    <row r="38" spans="3:37" s="19" customFormat="1" ht="20.25" customHeight="1" x14ac:dyDescent="0.15">
      <c r="C38" s="490"/>
      <c r="D38" s="38" t="s">
        <v>61</v>
      </c>
      <c r="E38" s="45"/>
      <c r="F38" s="47" t="s">
        <v>20</v>
      </c>
      <c r="G38" s="114"/>
      <c r="H38" s="61" t="s">
        <v>32</v>
      </c>
      <c r="I38" s="47"/>
      <c r="J38" s="62" t="s">
        <v>33</v>
      </c>
      <c r="K38" s="47"/>
      <c r="L38" s="61" t="s">
        <v>32</v>
      </c>
      <c r="M38" s="48"/>
      <c r="N38" s="46"/>
      <c r="O38" s="61" t="s">
        <v>32</v>
      </c>
      <c r="P38" s="48"/>
      <c r="Q38" s="46"/>
      <c r="R38" s="61" t="s">
        <v>32</v>
      </c>
      <c r="S38" s="48"/>
      <c r="T38" s="8"/>
      <c r="U38" s="61" t="s">
        <v>32</v>
      </c>
      <c r="V38" s="48"/>
      <c r="W38" s="468"/>
      <c r="X38" s="475"/>
      <c r="Y38" s="476">
        <f t="shared" si="4"/>
        <v>0</v>
      </c>
      <c r="Z38" s="477"/>
      <c r="AA38" s="471"/>
      <c r="AB38" s="470"/>
      <c r="AC38" s="472">
        <f t="shared" si="5"/>
        <v>0</v>
      </c>
      <c r="AD38" s="473"/>
      <c r="AE38" s="473"/>
      <c r="AF38" s="474"/>
      <c r="AG38" s="468"/>
      <c r="AH38" s="470"/>
      <c r="AI38" s="469"/>
      <c r="AJ38" s="468"/>
      <c r="AK38" s="469"/>
    </row>
    <row r="39" spans="3:37" s="19" customFormat="1" ht="20.25" customHeight="1" x14ac:dyDescent="0.15">
      <c r="C39" s="490"/>
      <c r="D39" s="38" t="s">
        <v>62</v>
      </c>
      <c r="E39" s="45"/>
      <c r="F39" s="47" t="s">
        <v>20</v>
      </c>
      <c r="G39" s="114"/>
      <c r="H39" s="61" t="s">
        <v>32</v>
      </c>
      <c r="I39" s="47"/>
      <c r="J39" s="62" t="s">
        <v>33</v>
      </c>
      <c r="K39" s="47"/>
      <c r="L39" s="61" t="s">
        <v>32</v>
      </c>
      <c r="M39" s="48"/>
      <c r="N39" s="46"/>
      <c r="O39" s="61" t="s">
        <v>32</v>
      </c>
      <c r="P39" s="48"/>
      <c r="Q39" s="46"/>
      <c r="R39" s="61" t="s">
        <v>32</v>
      </c>
      <c r="S39" s="48"/>
      <c r="T39" s="8"/>
      <c r="U39" s="61" t="s">
        <v>32</v>
      </c>
      <c r="V39" s="48"/>
      <c r="W39" s="468"/>
      <c r="X39" s="475"/>
      <c r="Y39" s="476">
        <f t="shared" si="4"/>
        <v>0</v>
      </c>
      <c r="Z39" s="477"/>
      <c r="AA39" s="471"/>
      <c r="AB39" s="470"/>
      <c r="AC39" s="472">
        <f t="shared" si="5"/>
        <v>0</v>
      </c>
      <c r="AD39" s="473"/>
      <c r="AE39" s="473"/>
      <c r="AF39" s="474"/>
      <c r="AG39" s="468"/>
      <c r="AH39" s="470"/>
      <c r="AI39" s="469"/>
      <c r="AJ39" s="468"/>
      <c r="AK39" s="469"/>
    </row>
    <row r="40" spans="3:37" s="19" customFormat="1" ht="20.25" customHeight="1" x14ac:dyDescent="0.15">
      <c r="C40" s="490"/>
      <c r="D40" s="38" t="s">
        <v>63</v>
      </c>
      <c r="E40" s="45"/>
      <c r="F40" s="47" t="s">
        <v>20</v>
      </c>
      <c r="G40" s="114"/>
      <c r="H40" s="61" t="s">
        <v>32</v>
      </c>
      <c r="I40" s="47"/>
      <c r="J40" s="62" t="s">
        <v>33</v>
      </c>
      <c r="K40" s="47"/>
      <c r="L40" s="61" t="s">
        <v>32</v>
      </c>
      <c r="M40" s="48"/>
      <c r="N40" s="46"/>
      <c r="O40" s="61" t="s">
        <v>32</v>
      </c>
      <c r="P40" s="48"/>
      <c r="Q40" s="46"/>
      <c r="R40" s="61" t="s">
        <v>32</v>
      </c>
      <c r="S40" s="48"/>
      <c r="T40" s="8"/>
      <c r="U40" s="61" t="s">
        <v>32</v>
      </c>
      <c r="V40" s="48"/>
      <c r="W40" s="468"/>
      <c r="X40" s="475"/>
      <c r="Y40" s="476">
        <f t="shared" si="4"/>
        <v>0</v>
      </c>
      <c r="Z40" s="477"/>
      <c r="AA40" s="471"/>
      <c r="AB40" s="469"/>
      <c r="AC40" s="472">
        <f t="shared" si="5"/>
        <v>0</v>
      </c>
      <c r="AD40" s="473"/>
      <c r="AE40" s="473"/>
      <c r="AF40" s="474"/>
      <c r="AG40" s="468"/>
      <c r="AH40" s="470"/>
      <c r="AI40" s="469"/>
      <c r="AJ40" s="468"/>
      <c r="AK40" s="469"/>
    </row>
    <row r="41" spans="3:37" s="19" customFormat="1" ht="20.25" customHeight="1" x14ac:dyDescent="0.15">
      <c r="C41" s="490"/>
      <c r="D41" s="38" t="s">
        <v>54</v>
      </c>
      <c r="E41" s="45"/>
      <c r="F41" s="47" t="s">
        <v>20</v>
      </c>
      <c r="G41" s="114"/>
      <c r="H41" s="61" t="s">
        <v>32</v>
      </c>
      <c r="I41" s="47"/>
      <c r="J41" s="62" t="s">
        <v>33</v>
      </c>
      <c r="K41" s="47"/>
      <c r="L41" s="61" t="s">
        <v>32</v>
      </c>
      <c r="M41" s="48"/>
      <c r="N41" s="46"/>
      <c r="O41" s="61" t="s">
        <v>32</v>
      </c>
      <c r="P41" s="48"/>
      <c r="Q41" s="46"/>
      <c r="R41" s="61" t="s">
        <v>32</v>
      </c>
      <c r="S41" s="48"/>
      <c r="T41" s="8"/>
      <c r="U41" s="61" t="s">
        <v>32</v>
      </c>
      <c r="V41" s="48"/>
      <c r="W41" s="468"/>
      <c r="X41" s="475"/>
      <c r="Y41" s="476">
        <f t="shared" si="4"/>
        <v>0</v>
      </c>
      <c r="Z41" s="477"/>
      <c r="AA41" s="471"/>
      <c r="AB41" s="469"/>
      <c r="AC41" s="472">
        <f t="shared" si="5"/>
        <v>0</v>
      </c>
      <c r="AD41" s="473"/>
      <c r="AE41" s="473"/>
      <c r="AF41" s="474"/>
      <c r="AG41" s="468"/>
      <c r="AH41" s="470"/>
      <c r="AI41" s="469"/>
      <c r="AJ41" s="468"/>
      <c r="AK41" s="469"/>
    </row>
    <row r="42" spans="3:37" s="19" customFormat="1" ht="20.25" customHeight="1" thickBot="1" x14ac:dyDescent="0.2">
      <c r="C42" s="491"/>
      <c r="D42" s="38" t="s">
        <v>55</v>
      </c>
      <c r="E42" s="45"/>
      <c r="F42" s="47" t="s">
        <v>20</v>
      </c>
      <c r="G42" s="114"/>
      <c r="H42" s="61" t="s">
        <v>32</v>
      </c>
      <c r="I42" s="47"/>
      <c r="J42" s="62" t="s">
        <v>33</v>
      </c>
      <c r="K42" s="47"/>
      <c r="L42" s="61" t="s">
        <v>32</v>
      </c>
      <c r="M42" s="48"/>
      <c r="N42" s="46"/>
      <c r="O42" s="61" t="s">
        <v>32</v>
      </c>
      <c r="P42" s="48"/>
      <c r="Q42" s="46"/>
      <c r="R42" s="61" t="s">
        <v>32</v>
      </c>
      <c r="S42" s="48"/>
      <c r="T42" s="8"/>
      <c r="U42" s="61" t="s">
        <v>32</v>
      </c>
      <c r="V42" s="48"/>
      <c r="W42" s="480"/>
      <c r="X42" s="481"/>
      <c r="Y42" s="476">
        <f t="shared" si="4"/>
        <v>0</v>
      </c>
      <c r="Z42" s="477"/>
      <c r="AA42" s="485"/>
      <c r="AB42" s="484"/>
      <c r="AC42" s="472">
        <f t="shared" si="5"/>
        <v>0</v>
      </c>
      <c r="AD42" s="473"/>
      <c r="AE42" s="473"/>
      <c r="AF42" s="474"/>
      <c r="AG42" s="482"/>
      <c r="AH42" s="483"/>
      <c r="AI42" s="484"/>
      <c r="AJ42" s="482"/>
      <c r="AK42" s="484"/>
    </row>
    <row r="43" spans="3:37" s="19" customFormat="1" ht="20.25" customHeight="1" thickBot="1" x14ac:dyDescent="0.2">
      <c r="C43" s="452" t="s">
        <v>21</v>
      </c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3"/>
      <c r="V43" s="43"/>
      <c r="W43" s="488" t="str">
        <f>IF((SUM(W36:X42)=0),"0",SUM(W36:X42))</f>
        <v>0</v>
      </c>
      <c r="X43" s="488">
        <f>SUM(X36:X42)</f>
        <v>0</v>
      </c>
      <c r="Y43" s="478" t="str">
        <f>IF((SUM(Y36:Z42)=0),"0",SUM(Y36:Z42))</f>
        <v>0</v>
      </c>
      <c r="Z43" s="479"/>
      <c r="AA43" s="478" t="str">
        <f>IF((SUM(AA36:AB42)=0),"0",SUM(AA36:AB42))</f>
        <v>0</v>
      </c>
      <c r="AB43" s="486"/>
      <c r="AC43" s="478" t="str">
        <f>IF((SUM(AC36:AF42)=0),"0",SUM(AC36:AF42))</f>
        <v>0</v>
      </c>
      <c r="AD43" s="486"/>
      <c r="AE43" s="486"/>
      <c r="AF43" s="479"/>
      <c r="AG43" s="478" t="str">
        <f>IF((SUM(AG36:AI42)=0),"0",SUM(AG36:AI42))</f>
        <v>0</v>
      </c>
      <c r="AH43" s="486"/>
      <c r="AI43" s="479"/>
      <c r="AJ43" s="478" t="str">
        <f>IF((SUM(AJ36:AJ42)=0),"0",SUM(AJ36:AJ42))</f>
        <v>0</v>
      </c>
      <c r="AK43" s="479"/>
    </row>
    <row r="44" spans="3:37" ht="20.25" customHeight="1" x14ac:dyDescent="0.15"/>
    <row r="45" spans="3:37" ht="20.25" customHeight="1" x14ac:dyDescent="0.15"/>
    <row r="46" spans="3:37" s="17" customFormat="1" ht="24.75" customHeight="1" thickBot="1" x14ac:dyDescent="0.2">
      <c r="C46" s="26" t="s">
        <v>64</v>
      </c>
      <c r="E46" s="26"/>
      <c r="F46" s="19"/>
      <c r="G46" s="446"/>
      <c r="H46" s="447"/>
      <c r="I46" s="447"/>
      <c r="J46" s="447"/>
      <c r="K46" s="447"/>
      <c r="L46" s="447"/>
      <c r="M46" s="447"/>
      <c r="N46" s="447"/>
      <c r="O46" s="447"/>
      <c r="P46" s="447"/>
      <c r="Q46" s="487"/>
      <c r="Z46" s="27"/>
      <c r="AA46" s="27" t="s">
        <v>3</v>
      </c>
    </row>
    <row r="47" spans="3:37" s="28" customFormat="1" ht="21.75" customHeight="1" x14ac:dyDescent="0.15">
      <c r="D47" s="29"/>
      <c r="E47" s="429" t="s">
        <v>4</v>
      </c>
      <c r="F47" s="445"/>
      <c r="G47" s="429" t="s">
        <v>5</v>
      </c>
      <c r="H47" s="444"/>
      <c r="I47" s="444"/>
      <c r="J47" s="444"/>
      <c r="K47" s="444"/>
      <c r="L47" s="444"/>
      <c r="M47" s="445"/>
      <c r="N47" s="454" t="s">
        <v>6</v>
      </c>
      <c r="O47" s="455"/>
      <c r="P47" s="456"/>
      <c r="Q47" s="429" t="s">
        <v>126</v>
      </c>
      <c r="R47" s="444"/>
      <c r="S47" s="445"/>
      <c r="T47" s="454" t="s">
        <v>7</v>
      </c>
      <c r="U47" s="455"/>
      <c r="V47" s="456"/>
      <c r="W47" s="429" t="s">
        <v>8</v>
      </c>
      <c r="X47" s="430"/>
      <c r="Y47" s="431" t="s">
        <v>9</v>
      </c>
      <c r="Z47" s="432"/>
      <c r="AA47" s="433" t="s">
        <v>10</v>
      </c>
      <c r="AB47" s="522"/>
      <c r="AC47" s="429" t="s">
        <v>11</v>
      </c>
      <c r="AD47" s="444"/>
      <c r="AE47" s="444"/>
      <c r="AF47" s="445"/>
      <c r="AG47" s="429" t="s">
        <v>12</v>
      </c>
      <c r="AH47" s="444"/>
      <c r="AI47" s="445"/>
      <c r="AJ47" s="429" t="s">
        <v>13</v>
      </c>
      <c r="AK47" s="445"/>
    </row>
    <row r="48" spans="3:37" s="24" customFormat="1" ht="37.5" customHeight="1" x14ac:dyDescent="0.15">
      <c r="C48" s="30" t="s">
        <v>57</v>
      </c>
      <c r="D48" s="31"/>
      <c r="E48" s="32"/>
      <c r="F48" s="33"/>
      <c r="G48" s="32"/>
      <c r="H48" s="33"/>
      <c r="I48" s="33"/>
      <c r="J48" s="33"/>
      <c r="K48" s="33"/>
      <c r="L48" s="33"/>
      <c r="M48" s="34"/>
      <c r="N48" s="426" t="s">
        <v>127</v>
      </c>
      <c r="O48" s="427"/>
      <c r="P48" s="428"/>
      <c r="Q48" s="449" t="s">
        <v>128</v>
      </c>
      <c r="R48" s="450"/>
      <c r="S48" s="451"/>
      <c r="T48" s="35"/>
      <c r="U48" s="36"/>
      <c r="V48" s="37"/>
      <c r="W48" s="426" t="s">
        <v>58</v>
      </c>
      <c r="X48" s="466"/>
      <c r="Y48" s="467" t="s">
        <v>14</v>
      </c>
      <c r="Z48" s="466"/>
      <c r="AA48" s="122" t="s">
        <v>125</v>
      </c>
      <c r="AB48" s="96" t="s">
        <v>77</v>
      </c>
      <c r="AC48" s="426" t="s">
        <v>14</v>
      </c>
      <c r="AD48" s="427"/>
      <c r="AE48" s="427"/>
      <c r="AF48" s="428"/>
      <c r="AG48" s="426" t="s">
        <v>14</v>
      </c>
      <c r="AH48" s="427"/>
      <c r="AI48" s="428"/>
      <c r="AJ48" s="426" t="s">
        <v>14</v>
      </c>
      <c r="AK48" s="428"/>
    </row>
    <row r="49" spans="3:37" s="19" customFormat="1" ht="20.25" customHeight="1" x14ac:dyDescent="0.15">
      <c r="C49" s="489" t="s">
        <v>15</v>
      </c>
      <c r="D49" s="38" t="s">
        <v>59</v>
      </c>
      <c r="E49" s="45"/>
      <c r="F49" s="48" t="s">
        <v>17</v>
      </c>
      <c r="G49" s="114"/>
      <c r="H49" s="61" t="s">
        <v>18</v>
      </c>
      <c r="I49" s="47"/>
      <c r="J49" s="62" t="s">
        <v>19</v>
      </c>
      <c r="K49" s="47"/>
      <c r="L49" s="61" t="s">
        <v>18</v>
      </c>
      <c r="M49" s="48"/>
      <c r="N49" s="46"/>
      <c r="O49" s="61" t="s">
        <v>18</v>
      </c>
      <c r="P49" s="48"/>
      <c r="Q49" s="46"/>
      <c r="R49" s="63" t="s">
        <v>18</v>
      </c>
      <c r="S49" s="48"/>
      <c r="T49" s="8"/>
      <c r="U49" s="61" t="s">
        <v>18</v>
      </c>
      <c r="V49" s="48"/>
      <c r="W49" s="468"/>
      <c r="X49" s="475"/>
      <c r="Y49" s="476">
        <f t="shared" ref="Y49:Y55" si="6">AC49-AA49</f>
        <v>0</v>
      </c>
      <c r="Z49" s="477"/>
      <c r="AA49" s="471"/>
      <c r="AB49" s="470"/>
      <c r="AC49" s="472">
        <f t="shared" ref="AC49:AC55" si="7">AJ49-AG49</f>
        <v>0</v>
      </c>
      <c r="AD49" s="473"/>
      <c r="AE49" s="473"/>
      <c r="AF49" s="474"/>
      <c r="AG49" s="468"/>
      <c r="AH49" s="470"/>
      <c r="AI49" s="469"/>
      <c r="AJ49" s="468"/>
      <c r="AK49" s="469"/>
    </row>
    <row r="50" spans="3:37" s="19" customFormat="1" ht="20.25" customHeight="1" x14ac:dyDescent="0.15">
      <c r="C50" s="490"/>
      <c r="D50" s="38" t="s">
        <v>60</v>
      </c>
      <c r="E50" s="45"/>
      <c r="F50" s="47" t="s">
        <v>20</v>
      </c>
      <c r="G50" s="114"/>
      <c r="H50" s="61" t="s">
        <v>18</v>
      </c>
      <c r="I50" s="47"/>
      <c r="J50" s="62" t="s">
        <v>19</v>
      </c>
      <c r="K50" s="47"/>
      <c r="L50" s="61" t="s">
        <v>18</v>
      </c>
      <c r="M50" s="48"/>
      <c r="N50" s="46"/>
      <c r="O50" s="61" t="s">
        <v>18</v>
      </c>
      <c r="P50" s="48"/>
      <c r="Q50" s="46"/>
      <c r="R50" s="61" t="s">
        <v>18</v>
      </c>
      <c r="S50" s="48"/>
      <c r="T50" s="8"/>
      <c r="U50" s="61" t="s">
        <v>18</v>
      </c>
      <c r="V50" s="48"/>
      <c r="W50" s="468"/>
      <c r="X50" s="475"/>
      <c r="Y50" s="476">
        <f t="shared" si="6"/>
        <v>0</v>
      </c>
      <c r="Z50" s="477"/>
      <c r="AA50" s="471"/>
      <c r="AB50" s="470"/>
      <c r="AC50" s="472">
        <f t="shared" si="7"/>
        <v>0</v>
      </c>
      <c r="AD50" s="473"/>
      <c r="AE50" s="473"/>
      <c r="AF50" s="474"/>
      <c r="AG50" s="468"/>
      <c r="AH50" s="470"/>
      <c r="AI50" s="469"/>
      <c r="AJ50" s="468"/>
      <c r="AK50" s="469"/>
    </row>
    <row r="51" spans="3:37" s="19" customFormat="1" ht="20.25" customHeight="1" x14ac:dyDescent="0.15">
      <c r="C51" s="490"/>
      <c r="D51" s="38" t="s">
        <v>61</v>
      </c>
      <c r="E51" s="45"/>
      <c r="F51" s="47" t="s">
        <v>20</v>
      </c>
      <c r="G51" s="114"/>
      <c r="H51" s="61" t="s">
        <v>32</v>
      </c>
      <c r="I51" s="47"/>
      <c r="J51" s="62" t="s">
        <v>33</v>
      </c>
      <c r="K51" s="47"/>
      <c r="L51" s="61" t="s">
        <v>32</v>
      </c>
      <c r="M51" s="48"/>
      <c r="N51" s="46"/>
      <c r="O51" s="61" t="s">
        <v>32</v>
      </c>
      <c r="P51" s="48"/>
      <c r="Q51" s="46"/>
      <c r="R51" s="61" t="s">
        <v>32</v>
      </c>
      <c r="S51" s="48"/>
      <c r="T51" s="8"/>
      <c r="U51" s="61" t="s">
        <v>32</v>
      </c>
      <c r="V51" s="48"/>
      <c r="W51" s="468"/>
      <c r="X51" s="475"/>
      <c r="Y51" s="476">
        <f t="shared" si="6"/>
        <v>0</v>
      </c>
      <c r="Z51" s="477"/>
      <c r="AA51" s="471"/>
      <c r="AB51" s="470"/>
      <c r="AC51" s="472">
        <f t="shared" si="7"/>
        <v>0</v>
      </c>
      <c r="AD51" s="473"/>
      <c r="AE51" s="473"/>
      <c r="AF51" s="474"/>
      <c r="AG51" s="468"/>
      <c r="AH51" s="470"/>
      <c r="AI51" s="469"/>
      <c r="AJ51" s="468"/>
      <c r="AK51" s="469"/>
    </row>
    <row r="52" spans="3:37" s="19" customFormat="1" ht="20.25" customHeight="1" x14ac:dyDescent="0.15">
      <c r="C52" s="490"/>
      <c r="D52" s="38" t="s">
        <v>62</v>
      </c>
      <c r="E52" s="45"/>
      <c r="F52" s="47" t="s">
        <v>20</v>
      </c>
      <c r="G52" s="114"/>
      <c r="H52" s="61" t="s">
        <v>32</v>
      </c>
      <c r="I52" s="47"/>
      <c r="J52" s="62" t="s">
        <v>33</v>
      </c>
      <c r="K52" s="47"/>
      <c r="L52" s="61" t="s">
        <v>32</v>
      </c>
      <c r="M52" s="48"/>
      <c r="N52" s="46"/>
      <c r="O52" s="61" t="s">
        <v>32</v>
      </c>
      <c r="P52" s="48"/>
      <c r="Q52" s="46"/>
      <c r="R52" s="61" t="s">
        <v>32</v>
      </c>
      <c r="S52" s="48"/>
      <c r="T52" s="8"/>
      <c r="U52" s="61" t="s">
        <v>32</v>
      </c>
      <c r="V52" s="48"/>
      <c r="W52" s="468"/>
      <c r="X52" s="475"/>
      <c r="Y52" s="476">
        <f t="shared" si="6"/>
        <v>0</v>
      </c>
      <c r="Z52" s="477"/>
      <c r="AA52" s="471"/>
      <c r="AB52" s="470"/>
      <c r="AC52" s="472">
        <f t="shared" si="7"/>
        <v>0</v>
      </c>
      <c r="AD52" s="473"/>
      <c r="AE52" s="473"/>
      <c r="AF52" s="474"/>
      <c r="AG52" s="468"/>
      <c r="AH52" s="470"/>
      <c r="AI52" s="469"/>
      <c r="AJ52" s="468"/>
      <c r="AK52" s="469"/>
    </row>
    <row r="53" spans="3:37" s="19" customFormat="1" ht="20.25" customHeight="1" x14ac:dyDescent="0.15">
      <c r="C53" s="490"/>
      <c r="D53" s="38" t="s">
        <v>63</v>
      </c>
      <c r="E53" s="45"/>
      <c r="F53" s="47" t="s">
        <v>20</v>
      </c>
      <c r="G53" s="114"/>
      <c r="H53" s="61" t="s">
        <v>32</v>
      </c>
      <c r="I53" s="47"/>
      <c r="J53" s="62" t="s">
        <v>33</v>
      </c>
      <c r="K53" s="47"/>
      <c r="L53" s="61" t="s">
        <v>32</v>
      </c>
      <c r="M53" s="48"/>
      <c r="N53" s="46"/>
      <c r="O53" s="61" t="s">
        <v>32</v>
      </c>
      <c r="P53" s="48"/>
      <c r="Q53" s="46"/>
      <c r="R53" s="61" t="s">
        <v>32</v>
      </c>
      <c r="S53" s="48"/>
      <c r="T53" s="8"/>
      <c r="U53" s="61" t="s">
        <v>32</v>
      </c>
      <c r="V53" s="48"/>
      <c r="W53" s="468"/>
      <c r="X53" s="475"/>
      <c r="Y53" s="476">
        <f t="shared" si="6"/>
        <v>0</v>
      </c>
      <c r="Z53" s="477"/>
      <c r="AA53" s="471"/>
      <c r="AB53" s="469"/>
      <c r="AC53" s="472">
        <f t="shared" si="7"/>
        <v>0</v>
      </c>
      <c r="AD53" s="473"/>
      <c r="AE53" s="473"/>
      <c r="AF53" s="474"/>
      <c r="AG53" s="468"/>
      <c r="AH53" s="470"/>
      <c r="AI53" s="469"/>
      <c r="AJ53" s="468"/>
      <c r="AK53" s="469"/>
    </row>
    <row r="54" spans="3:37" s="19" customFormat="1" ht="20.25" customHeight="1" x14ac:dyDescent="0.15">
      <c r="C54" s="490"/>
      <c r="D54" s="38" t="s">
        <v>54</v>
      </c>
      <c r="E54" s="45"/>
      <c r="F54" s="47" t="s">
        <v>20</v>
      </c>
      <c r="G54" s="114"/>
      <c r="H54" s="61" t="s">
        <v>32</v>
      </c>
      <c r="I54" s="47"/>
      <c r="J54" s="62" t="s">
        <v>33</v>
      </c>
      <c r="K54" s="47"/>
      <c r="L54" s="61" t="s">
        <v>32</v>
      </c>
      <c r="M54" s="48"/>
      <c r="N54" s="46"/>
      <c r="O54" s="61" t="s">
        <v>32</v>
      </c>
      <c r="P54" s="48"/>
      <c r="Q54" s="46"/>
      <c r="R54" s="61" t="s">
        <v>32</v>
      </c>
      <c r="S54" s="48"/>
      <c r="T54" s="8"/>
      <c r="U54" s="61" t="s">
        <v>32</v>
      </c>
      <c r="V54" s="48"/>
      <c r="W54" s="468"/>
      <c r="X54" s="475"/>
      <c r="Y54" s="476">
        <f t="shared" si="6"/>
        <v>0</v>
      </c>
      <c r="Z54" s="477"/>
      <c r="AA54" s="471"/>
      <c r="AB54" s="469"/>
      <c r="AC54" s="472">
        <f t="shared" si="7"/>
        <v>0</v>
      </c>
      <c r="AD54" s="473"/>
      <c r="AE54" s="473"/>
      <c r="AF54" s="474"/>
      <c r="AG54" s="468"/>
      <c r="AH54" s="470"/>
      <c r="AI54" s="469"/>
      <c r="AJ54" s="468"/>
      <c r="AK54" s="469"/>
    </row>
    <row r="55" spans="3:37" s="19" customFormat="1" ht="20.25" customHeight="1" thickBot="1" x14ac:dyDescent="0.2">
      <c r="C55" s="491"/>
      <c r="D55" s="38" t="s">
        <v>55</v>
      </c>
      <c r="E55" s="45"/>
      <c r="F55" s="47" t="s">
        <v>20</v>
      </c>
      <c r="G55" s="114"/>
      <c r="H55" s="61" t="s">
        <v>32</v>
      </c>
      <c r="I55" s="47"/>
      <c r="J55" s="62" t="s">
        <v>33</v>
      </c>
      <c r="K55" s="47"/>
      <c r="L55" s="61" t="s">
        <v>32</v>
      </c>
      <c r="M55" s="48"/>
      <c r="N55" s="46"/>
      <c r="O55" s="61" t="s">
        <v>32</v>
      </c>
      <c r="P55" s="48"/>
      <c r="Q55" s="46"/>
      <c r="R55" s="61" t="s">
        <v>32</v>
      </c>
      <c r="S55" s="48"/>
      <c r="T55" s="8"/>
      <c r="U55" s="61" t="s">
        <v>32</v>
      </c>
      <c r="V55" s="48"/>
      <c r="W55" s="480"/>
      <c r="X55" s="481"/>
      <c r="Y55" s="476">
        <f t="shared" si="6"/>
        <v>0</v>
      </c>
      <c r="Z55" s="477"/>
      <c r="AA55" s="485"/>
      <c r="AB55" s="484"/>
      <c r="AC55" s="472">
        <f t="shared" si="7"/>
        <v>0</v>
      </c>
      <c r="AD55" s="473"/>
      <c r="AE55" s="473"/>
      <c r="AF55" s="474"/>
      <c r="AG55" s="482"/>
      <c r="AH55" s="483"/>
      <c r="AI55" s="484"/>
      <c r="AJ55" s="482"/>
      <c r="AK55" s="484"/>
    </row>
    <row r="56" spans="3:37" s="19" customFormat="1" ht="20.25" customHeight="1" thickBot="1" x14ac:dyDescent="0.2">
      <c r="C56" s="452" t="s">
        <v>21</v>
      </c>
      <c r="D56" s="453"/>
      <c r="E56" s="453"/>
      <c r="F56" s="453"/>
      <c r="G56" s="453"/>
      <c r="H56" s="453"/>
      <c r="I56" s="453"/>
      <c r="J56" s="453"/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43"/>
      <c r="V56" s="43"/>
      <c r="W56" s="488" t="str">
        <f>IF((SUM(W49:X55)=0),"0",SUM(W49:X55))</f>
        <v>0</v>
      </c>
      <c r="X56" s="488">
        <f>SUM(X49:X55)</f>
        <v>0</v>
      </c>
      <c r="Y56" s="478" t="str">
        <f>IF((SUM(Y49:Z55)=0),"0",SUM(Y49:Z55))</f>
        <v>0</v>
      </c>
      <c r="Z56" s="479"/>
      <c r="AA56" s="478" t="str">
        <f>IF((SUM(AA49:AB55)=0),"0",SUM(AA49:AB55))</f>
        <v>0</v>
      </c>
      <c r="AB56" s="486"/>
      <c r="AC56" s="478" t="str">
        <f>IF((SUM(AC49:AF55)=0),"0",SUM(AC49:AF55))</f>
        <v>0</v>
      </c>
      <c r="AD56" s="486"/>
      <c r="AE56" s="486"/>
      <c r="AF56" s="479"/>
      <c r="AG56" s="478" t="str">
        <f>IF((SUM(AG49:AI55)=0),"0",SUM(AG49:AI55))</f>
        <v>0</v>
      </c>
      <c r="AH56" s="486"/>
      <c r="AI56" s="479"/>
      <c r="AJ56" s="478" t="str">
        <f>IF((SUM(AJ49:AJ55)=0),"0",SUM(AJ49:AJ55))</f>
        <v>0</v>
      </c>
      <c r="AK56" s="479"/>
    </row>
    <row r="57" spans="3:37" ht="19.5" customHeight="1" x14ac:dyDescent="0.15"/>
    <row r="58" spans="3:37" s="17" customFormat="1" ht="24.75" customHeight="1" thickBot="1" x14ac:dyDescent="0.2">
      <c r="C58" s="26" t="s">
        <v>65</v>
      </c>
      <c r="E58" s="26"/>
      <c r="F58" s="19"/>
      <c r="G58" s="446"/>
      <c r="H58" s="447"/>
      <c r="I58" s="447"/>
      <c r="J58" s="447"/>
      <c r="K58" s="447"/>
      <c r="L58" s="447"/>
      <c r="M58" s="447"/>
      <c r="N58" s="447"/>
      <c r="O58" s="447"/>
      <c r="P58" s="447"/>
      <c r="Q58" s="487"/>
      <c r="Z58" s="27"/>
      <c r="AA58" s="27" t="s">
        <v>3</v>
      </c>
    </row>
    <row r="59" spans="3:37" s="28" customFormat="1" ht="21.75" customHeight="1" x14ac:dyDescent="0.15">
      <c r="D59" s="29"/>
      <c r="E59" s="429" t="s">
        <v>4</v>
      </c>
      <c r="F59" s="445"/>
      <c r="G59" s="429" t="s">
        <v>5</v>
      </c>
      <c r="H59" s="444"/>
      <c r="I59" s="444"/>
      <c r="J59" s="444"/>
      <c r="K59" s="444"/>
      <c r="L59" s="444"/>
      <c r="M59" s="445"/>
      <c r="N59" s="454" t="s">
        <v>6</v>
      </c>
      <c r="O59" s="455"/>
      <c r="P59" s="456"/>
      <c r="Q59" s="429" t="s">
        <v>126</v>
      </c>
      <c r="R59" s="444"/>
      <c r="S59" s="445"/>
      <c r="T59" s="454" t="s">
        <v>7</v>
      </c>
      <c r="U59" s="455"/>
      <c r="V59" s="456"/>
      <c r="W59" s="429" t="s">
        <v>8</v>
      </c>
      <c r="X59" s="430"/>
      <c r="Y59" s="431" t="s">
        <v>9</v>
      </c>
      <c r="Z59" s="432"/>
      <c r="AA59" s="433" t="s">
        <v>10</v>
      </c>
      <c r="AB59" s="522"/>
      <c r="AC59" s="429" t="s">
        <v>11</v>
      </c>
      <c r="AD59" s="444"/>
      <c r="AE59" s="444"/>
      <c r="AF59" s="445"/>
      <c r="AG59" s="429" t="s">
        <v>12</v>
      </c>
      <c r="AH59" s="444"/>
      <c r="AI59" s="445"/>
      <c r="AJ59" s="429" t="s">
        <v>13</v>
      </c>
      <c r="AK59" s="445"/>
    </row>
    <row r="60" spans="3:37" s="24" customFormat="1" ht="37.5" customHeight="1" x14ac:dyDescent="0.15">
      <c r="C60" s="30" t="s">
        <v>57</v>
      </c>
      <c r="D60" s="31"/>
      <c r="E60" s="32"/>
      <c r="F60" s="33"/>
      <c r="G60" s="32"/>
      <c r="H60" s="33"/>
      <c r="I60" s="33"/>
      <c r="J60" s="33"/>
      <c r="K60" s="33"/>
      <c r="L60" s="33"/>
      <c r="M60" s="34"/>
      <c r="N60" s="426" t="s">
        <v>127</v>
      </c>
      <c r="O60" s="427"/>
      <c r="P60" s="428"/>
      <c r="Q60" s="449" t="s">
        <v>128</v>
      </c>
      <c r="R60" s="450"/>
      <c r="S60" s="451"/>
      <c r="T60" s="35"/>
      <c r="U60" s="36"/>
      <c r="V60" s="37"/>
      <c r="W60" s="426" t="s">
        <v>58</v>
      </c>
      <c r="X60" s="466"/>
      <c r="Y60" s="467" t="s">
        <v>14</v>
      </c>
      <c r="Z60" s="466"/>
      <c r="AA60" s="122" t="s">
        <v>125</v>
      </c>
      <c r="AB60" s="96" t="s">
        <v>77</v>
      </c>
      <c r="AC60" s="426" t="s">
        <v>14</v>
      </c>
      <c r="AD60" s="427"/>
      <c r="AE60" s="427"/>
      <c r="AF60" s="428"/>
      <c r="AG60" s="426" t="s">
        <v>14</v>
      </c>
      <c r="AH60" s="427"/>
      <c r="AI60" s="428"/>
      <c r="AJ60" s="426" t="s">
        <v>14</v>
      </c>
      <c r="AK60" s="428"/>
    </row>
    <row r="61" spans="3:37" s="19" customFormat="1" ht="20.25" customHeight="1" x14ac:dyDescent="0.15">
      <c r="C61" s="489" t="s">
        <v>15</v>
      </c>
      <c r="D61" s="38" t="s">
        <v>59</v>
      </c>
      <c r="E61" s="45"/>
      <c r="F61" s="48" t="s">
        <v>17</v>
      </c>
      <c r="G61" s="114"/>
      <c r="H61" s="61" t="s">
        <v>18</v>
      </c>
      <c r="I61" s="47"/>
      <c r="J61" s="62" t="s">
        <v>19</v>
      </c>
      <c r="K61" s="47"/>
      <c r="L61" s="61" t="s">
        <v>18</v>
      </c>
      <c r="M61" s="48"/>
      <c r="N61" s="46"/>
      <c r="O61" s="61" t="s">
        <v>18</v>
      </c>
      <c r="P61" s="48"/>
      <c r="Q61" s="46"/>
      <c r="R61" s="63" t="s">
        <v>18</v>
      </c>
      <c r="S61" s="48"/>
      <c r="T61" s="8"/>
      <c r="U61" s="61" t="s">
        <v>18</v>
      </c>
      <c r="V61" s="48"/>
      <c r="W61" s="468"/>
      <c r="X61" s="475"/>
      <c r="Y61" s="476">
        <f t="shared" ref="Y61:Y67" si="8">AC61-AA61</f>
        <v>0</v>
      </c>
      <c r="Z61" s="477"/>
      <c r="AA61" s="471"/>
      <c r="AB61" s="470"/>
      <c r="AC61" s="472">
        <f t="shared" ref="AC61:AC67" si="9">AJ61-AG61</f>
        <v>0</v>
      </c>
      <c r="AD61" s="473"/>
      <c r="AE61" s="473"/>
      <c r="AF61" s="474"/>
      <c r="AG61" s="468"/>
      <c r="AH61" s="470"/>
      <c r="AI61" s="469"/>
      <c r="AJ61" s="468"/>
      <c r="AK61" s="469"/>
    </row>
    <row r="62" spans="3:37" s="19" customFormat="1" ht="20.25" customHeight="1" x14ac:dyDescent="0.15">
      <c r="C62" s="490"/>
      <c r="D62" s="38" t="s">
        <v>60</v>
      </c>
      <c r="E62" s="45"/>
      <c r="F62" s="47" t="s">
        <v>20</v>
      </c>
      <c r="G62" s="114"/>
      <c r="H62" s="61" t="s">
        <v>18</v>
      </c>
      <c r="I62" s="47"/>
      <c r="J62" s="62" t="s">
        <v>19</v>
      </c>
      <c r="K62" s="47"/>
      <c r="L62" s="61" t="s">
        <v>18</v>
      </c>
      <c r="M62" s="48"/>
      <c r="N62" s="46"/>
      <c r="O62" s="61" t="s">
        <v>18</v>
      </c>
      <c r="P62" s="48"/>
      <c r="Q62" s="46"/>
      <c r="R62" s="61" t="s">
        <v>18</v>
      </c>
      <c r="S62" s="48"/>
      <c r="T62" s="8"/>
      <c r="U62" s="61" t="s">
        <v>18</v>
      </c>
      <c r="V62" s="48"/>
      <c r="W62" s="468"/>
      <c r="X62" s="475"/>
      <c r="Y62" s="476">
        <f t="shared" si="8"/>
        <v>0</v>
      </c>
      <c r="Z62" s="477"/>
      <c r="AA62" s="471"/>
      <c r="AB62" s="470"/>
      <c r="AC62" s="472">
        <f t="shared" si="9"/>
        <v>0</v>
      </c>
      <c r="AD62" s="473"/>
      <c r="AE62" s="473"/>
      <c r="AF62" s="474"/>
      <c r="AG62" s="468"/>
      <c r="AH62" s="470"/>
      <c r="AI62" s="469"/>
      <c r="AJ62" s="468"/>
      <c r="AK62" s="469"/>
    </row>
    <row r="63" spans="3:37" s="19" customFormat="1" ht="20.25" customHeight="1" x14ac:dyDescent="0.15">
      <c r="C63" s="490"/>
      <c r="D63" s="38" t="s">
        <v>61</v>
      </c>
      <c r="E63" s="45"/>
      <c r="F63" s="47" t="s">
        <v>20</v>
      </c>
      <c r="G63" s="114"/>
      <c r="H63" s="61" t="s">
        <v>32</v>
      </c>
      <c r="I63" s="47"/>
      <c r="J63" s="62" t="s">
        <v>33</v>
      </c>
      <c r="K63" s="47"/>
      <c r="L63" s="61" t="s">
        <v>32</v>
      </c>
      <c r="M63" s="48"/>
      <c r="N63" s="46"/>
      <c r="O63" s="61" t="s">
        <v>32</v>
      </c>
      <c r="P63" s="48"/>
      <c r="Q63" s="46"/>
      <c r="R63" s="61" t="s">
        <v>32</v>
      </c>
      <c r="S63" s="48"/>
      <c r="T63" s="8"/>
      <c r="U63" s="61" t="s">
        <v>32</v>
      </c>
      <c r="V63" s="48"/>
      <c r="W63" s="468"/>
      <c r="X63" s="475"/>
      <c r="Y63" s="476">
        <f t="shared" si="8"/>
        <v>0</v>
      </c>
      <c r="Z63" s="477"/>
      <c r="AA63" s="471"/>
      <c r="AB63" s="470"/>
      <c r="AC63" s="472">
        <f t="shared" si="9"/>
        <v>0</v>
      </c>
      <c r="AD63" s="473"/>
      <c r="AE63" s="473"/>
      <c r="AF63" s="474"/>
      <c r="AG63" s="468"/>
      <c r="AH63" s="470"/>
      <c r="AI63" s="469"/>
      <c r="AJ63" s="468"/>
      <c r="AK63" s="469"/>
    </row>
    <row r="64" spans="3:37" s="19" customFormat="1" ht="20.25" customHeight="1" x14ac:dyDescent="0.15">
      <c r="C64" s="490"/>
      <c r="D64" s="38" t="s">
        <v>62</v>
      </c>
      <c r="E64" s="45"/>
      <c r="F64" s="47" t="s">
        <v>20</v>
      </c>
      <c r="G64" s="114"/>
      <c r="H64" s="61" t="s">
        <v>32</v>
      </c>
      <c r="I64" s="47"/>
      <c r="J64" s="62" t="s">
        <v>33</v>
      </c>
      <c r="K64" s="47"/>
      <c r="L64" s="61" t="s">
        <v>32</v>
      </c>
      <c r="M64" s="48"/>
      <c r="N64" s="46"/>
      <c r="O64" s="61" t="s">
        <v>32</v>
      </c>
      <c r="P64" s="48"/>
      <c r="Q64" s="46"/>
      <c r="R64" s="61" t="s">
        <v>32</v>
      </c>
      <c r="S64" s="48"/>
      <c r="T64" s="8"/>
      <c r="U64" s="61" t="s">
        <v>32</v>
      </c>
      <c r="V64" s="48"/>
      <c r="W64" s="468"/>
      <c r="X64" s="475"/>
      <c r="Y64" s="476">
        <f t="shared" si="8"/>
        <v>0</v>
      </c>
      <c r="Z64" s="477"/>
      <c r="AA64" s="471"/>
      <c r="AB64" s="470"/>
      <c r="AC64" s="472">
        <f t="shared" si="9"/>
        <v>0</v>
      </c>
      <c r="AD64" s="473"/>
      <c r="AE64" s="473"/>
      <c r="AF64" s="474"/>
      <c r="AG64" s="468"/>
      <c r="AH64" s="470"/>
      <c r="AI64" s="469"/>
      <c r="AJ64" s="468"/>
      <c r="AK64" s="469"/>
    </row>
    <row r="65" spans="3:37" s="19" customFormat="1" ht="20.25" customHeight="1" x14ac:dyDescent="0.15">
      <c r="C65" s="490"/>
      <c r="D65" s="38" t="s">
        <v>63</v>
      </c>
      <c r="E65" s="45"/>
      <c r="F65" s="47" t="s">
        <v>20</v>
      </c>
      <c r="G65" s="114"/>
      <c r="H65" s="61" t="s">
        <v>32</v>
      </c>
      <c r="I65" s="47"/>
      <c r="J65" s="62" t="s">
        <v>33</v>
      </c>
      <c r="K65" s="47"/>
      <c r="L65" s="61" t="s">
        <v>32</v>
      </c>
      <c r="M65" s="48"/>
      <c r="N65" s="46"/>
      <c r="O65" s="61" t="s">
        <v>32</v>
      </c>
      <c r="P65" s="48"/>
      <c r="Q65" s="46"/>
      <c r="R65" s="61" t="s">
        <v>32</v>
      </c>
      <c r="S65" s="48"/>
      <c r="T65" s="8"/>
      <c r="U65" s="61" t="s">
        <v>32</v>
      </c>
      <c r="V65" s="48"/>
      <c r="W65" s="468"/>
      <c r="X65" s="475"/>
      <c r="Y65" s="476">
        <f t="shared" si="8"/>
        <v>0</v>
      </c>
      <c r="Z65" s="477"/>
      <c r="AA65" s="471"/>
      <c r="AB65" s="469"/>
      <c r="AC65" s="472">
        <f t="shared" si="9"/>
        <v>0</v>
      </c>
      <c r="AD65" s="473"/>
      <c r="AE65" s="473"/>
      <c r="AF65" s="474"/>
      <c r="AG65" s="468"/>
      <c r="AH65" s="470"/>
      <c r="AI65" s="469"/>
      <c r="AJ65" s="468"/>
      <c r="AK65" s="469"/>
    </row>
    <row r="66" spans="3:37" s="19" customFormat="1" ht="20.25" customHeight="1" x14ac:dyDescent="0.15">
      <c r="C66" s="490"/>
      <c r="D66" s="38" t="s">
        <v>54</v>
      </c>
      <c r="E66" s="45"/>
      <c r="F66" s="47" t="s">
        <v>20</v>
      </c>
      <c r="G66" s="114"/>
      <c r="H66" s="61" t="s">
        <v>32</v>
      </c>
      <c r="I66" s="47"/>
      <c r="J66" s="62" t="s">
        <v>33</v>
      </c>
      <c r="K66" s="47"/>
      <c r="L66" s="61" t="s">
        <v>32</v>
      </c>
      <c r="M66" s="48"/>
      <c r="N66" s="46"/>
      <c r="O66" s="61" t="s">
        <v>32</v>
      </c>
      <c r="P66" s="48"/>
      <c r="Q66" s="46"/>
      <c r="R66" s="61" t="s">
        <v>32</v>
      </c>
      <c r="S66" s="48"/>
      <c r="T66" s="8"/>
      <c r="U66" s="61" t="s">
        <v>32</v>
      </c>
      <c r="V66" s="48"/>
      <c r="W66" s="468"/>
      <c r="X66" s="475"/>
      <c r="Y66" s="476">
        <f t="shared" si="8"/>
        <v>0</v>
      </c>
      <c r="Z66" s="477"/>
      <c r="AA66" s="471"/>
      <c r="AB66" s="469"/>
      <c r="AC66" s="472">
        <f t="shared" si="9"/>
        <v>0</v>
      </c>
      <c r="AD66" s="473"/>
      <c r="AE66" s="473"/>
      <c r="AF66" s="474"/>
      <c r="AG66" s="468"/>
      <c r="AH66" s="470"/>
      <c r="AI66" s="469"/>
      <c r="AJ66" s="468"/>
      <c r="AK66" s="469"/>
    </row>
    <row r="67" spans="3:37" s="19" customFormat="1" ht="20.25" customHeight="1" thickBot="1" x14ac:dyDescent="0.2">
      <c r="C67" s="491"/>
      <c r="D67" s="38" t="s">
        <v>55</v>
      </c>
      <c r="E67" s="45"/>
      <c r="F67" s="47" t="s">
        <v>20</v>
      </c>
      <c r="G67" s="114"/>
      <c r="H67" s="61" t="s">
        <v>32</v>
      </c>
      <c r="I67" s="47"/>
      <c r="J67" s="62" t="s">
        <v>33</v>
      </c>
      <c r="K67" s="47"/>
      <c r="L67" s="61" t="s">
        <v>32</v>
      </c>
      <c r="M67" s="48"/>
      <c r="N67" s="46"/>
      <c r="O67" s="61" t="s">
        <v>32</v>
      </c>
      <c r="P67" s="48"/>
      <c r="Q67" s="46"/>
      <c r="R67" s="61" t="s">
        <v>32</v>
      </c>
      <c r="S67" s="48"/>
      <c r="T67" s="8"/>
      <c r="U67" s="61" t="s">
        <v>32</v>
      </c>
      <c r="V67" s="48"/>
      <c r="W67" s="480"/>
      <c r="X67" s="481"/>
      <c r="Y67" s="476">
        <f t="shared" si="8"/>
        <v>0</v>
      </c>
      <c r="Z67" s="477"/>
      <c r="AA67" s="485"/>
      <c r="AB67" s="484"/>
      <c r="AC67" s="472">
        <f t="shared" si="9"/>
        <v>0</v>
      </c>
      <c r="AD67" s="473"/>
      <c r="AE67" s="473"/>
      <c r="AF67" s="474"/>
      <c r="AG67" s="482"/>
      <c r="AH67" s="483"/>
      <c r="AI67" s="484"/>
      <c r="AJ67" s="482"/>
      <c r="AK67" s="484"/>
    </row>
    <row r="68" spans="3:37" s="19" customFormat="1" ht="20.25" customHeight="1" thickBot="1" x14ac:dyDescent="0.2">
      <c r="C68" s="452" t="s">
        <v>21</v>
      </c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53"/>
      <c r="U68" s="43"/>
      <c r="V68" s="43"/>
      <c r="W68" s="488" t="str">
        <f>IF((SUM(W61:X67)=0),"0",SUM(W61:X67))</f>
        <v>0</v>
      </c>
      <c r="X68" s="488">
        <f>SUM(X61:X67)</f>
        <v>0</v>
      </c>
      <c r="Y68" s="478" t="str">
        <f>IF((SUM(Y61:Z67)=0),"0",SUM(Y61:Z67))</f>
        <v>0</v>
      </c>
      <c r="Z68" s="479"/>
      <c r="AA68" s="478" t="str">
        <f>IF((SUM(AA61:AB67)=0),"0",SUM(AA61:AB67))</f>
        <v>0</v>
      </c>
      <c r="AB68" s="486"/>
      <c r="AC68" s="478" t="str">
        <f>IF((SUM(AC61:AF67)=0),"0",SUM(AC61:AF67))</f>
        <v>0</v>
      </c>
      <c r="AD68" s="486"/>
      <c r="AE68" s="486"/>
      <c r="AF68" s="479"/>
      <c r="AG68" s="478" t="str">
        <f>IF((SUM(AG61:AI67)=0),"0",SUM(AG61:AI67))</f>
        <v>0</v>
      </c>
      <c r="AH68" s="486"/>
      <c r="AI68" s="479"/>
      <c r="AJ68" s="478" t="str">
        <f>IF((SUM(AJ61:AJ67)=0),"0",SUM(AJ61:AJ67))</f>
        <v>0</v>
      </c>
      <c r="AK68" s="479"/>
    </row>
    <row r="69" spans="3:37" ht="19.5" customHeight="1" x14ac:dyDescent="0.15"/>
    <row r="70" spans="3:37" ht="24.75" customHeight="1" thickBot="1" x14ac:dyDescent="0.25">
      <c r="C70" s="44" t="s">
        <v>74</v>
      </c>
      <c r="E70" s="4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7"/>
      <c r="Z70" s="27"/>
      <c r="AA70" s="27" t="s">
        <v>3</v>
      </c>
    </row>
    <row r="71" spans="3:37" s="28" customFormat="1" ht="21.75" customHeight="1" x14ac:dyDescent="0.15">
      <c r="D71" s="29"/>
      <c r="E71" s="429" t="s">
        <v>4</v>
      </c>
      <c r="F71" s="445"/>
      <c r="G71" s="429" t="s">
        <v>5</v>
      </c>
      <c r="H71" s="444"/>
      <c r="I71" s="444"/>
      <c r="J71" s="444"/>
      <c r="K71" s="444"/>
      <c r="L71" s="444"/>
      <c r="M71" s="445"/>
      <c r="N71" s="454" t="s">
        <v>6</v>
      </c>
      <c r="O71" s="455"/>
      <c r="P71" s="456"/>
      <c r="Q71" s="429" t="s">
        <v>126</v>
      </c>
      <c r="R71" s="444"/>
      <c r="S71" s="445"/>
      <c r="T71" s="454" t="s">
        <v>7</v>
      </c>
      <c r="U71" s="455"/>
      <c r="V71" s="456"/>
      <c r="W71" s="429" t="s">
        <v>8</v>
      </c>
      <c r="X71" s="430"/>
      <c r="Y71" s="431" t="s">
        <v>9</v>
      </c>
      <c r="Z71" s="432"/>
      <c r="AA71" s="433" t="s">
        <v>10</v>
      </c>
      <c r="AB71" s="522"/>
      <c r="AC71" s="429" t="s">
        <v>11</v>
      </c>
      <c r="AD71" s="444"/>
      <c r="AE71" s="444"/>
      <c r="AF71" s="445"/>
      <c r="AG71" s="429" t="s">
        <v>12</v>
      </c>
      <c r="AH71" s="444"/>
      <c r="AI71" s="445"/>
      <c r="AJ71" s="429" t="s">
        <v>13</v>
      </c>
      <c r="AK71" s="445"/>
    </row>
    <row r="72" spans="3:37" s="24" customFormat="1" ht="37.5" customHeight="1" x14ac:dyDescent="0.15">
      <c r="C72" s="30" t="s">
        <v>57</v>
      </c>
      <c r="D72" s="31"/>
      <c r="E72" s="32"/>
      <c r="F72" s="33"/>
      <c r="G72" s="32"/>
      <c r="H72" s="33"/>
      <c r="I72" s="33"/>
      <c r="J72" s="33"/>
      <c r="K72" s="33"/>
      <c r="L72" s="33"/>
      <c r="M72" s="34"/>
      <c r="N72" s="426" t="s">
        <v>127</v>
      </c>
      <c r="O72" s="427"/>
      <c r="P72" s="428"/>
      <c r="Q72" s="449" t="s">
        <v>128</v>
      </c>
      <c r="R72" s="450"/>
      <c r="S72" s="451"/>
      <c r="T72" s="35"/>
      <c r="U72" s="36"/>
      <c r="V72" s="37"/>
      <c r="W72" s="426" t="s">
        <v>58</v>
      </c>
      <c r="X72" s="466"/>
      <c r="Y72" s="467" t="s">
        <v>14</v>
      </c>
      <c r="Z72" s="466"/>
      <c r="AA72" s="122" t="s">
        <v>125</v>
      </c>
      <c r="AB72" s="96" t="s">
        <v>77</v>
      </c>
      <c r="AC72" s="426" t="s">
        <v>14</v>
      </c>
      <c r="AD72" s="427"/>
      <c r="AE72" s="427"/>
      <c r="AF72" s="428"/>
      <c r="AG72" s="426" t="s">
        <v>14</v>
      </c>
      <c r="AH72" s="427"/>
      <c r="AI72" s="428"/>
      <c r="AJ72" s="426" t="s">
        <v>14</v>
      </c>
      <c r="AK72" s="428"/>
    </row>
    <row r="73" spans="3:37" s="19" customFormat="1" ht="20.25" customHeight="1" x14ac:dyDescent="0.15">
      <c r="C73" s="489" t="s">
        <v>15</v>
      </c>
      <c r="D73" s="38" t="s">
        <v>59</v>
      </c>
      <c r="E73" s="45"/>
      <c r="F73" s="48" t="s">
        <v>17</v>
      </c>
      <c r="G73" s="114"/>
      <c r="H73" s="61" t="s">
        <v>18</v>
      </c>
      <c r="I73" s="47"/>
      <c r="J73" s="62" t="s">
        <v>19</v>
      </c>
      <c r="K73" s="47"/>
      <c r="L73" s="61" t="s">
        <v>18</v>
      </c>
      <c r="M73" s="48"/>
      <c r="N73" s="46"/>
      <c r="O73" s="61" t="s">
        <v>18</v>
      </c>
      <c r="P73" s="48"/>
      <c r="Q73" s="46"/>
      <c r="R73" s="63" t="s">
        <v>18</v>
      </c>
      <c r="S73" s="48"/>
      <c r="T73" s="46"/>
      <c r="U73" s="61" t="s">
        <v>18</v>
      </c>
      <c r="V73" s="48"/>
      <c r="W73" s="472">
        <f t="shared" ref="W73:W79" si="10">W61+W49+W36+W24+W12</f>
        <v>0</v>
      </c>
      <c r="X73" s="477"/>
      <c r="Y73" s="476">
        <f t="shared" ref="Y73:Y79" si="11">AC73-AA73</f>
        <v>0</v>
      </c>
      <c r="Z73" s="494"/>
      <c r="AA73" s="476">
        <f t="shared" ref="AA73:AA79" si="12">AA61+AA49+AA36+AA24+AA12</f>
        <v>0</v>
      </c>
      <c r="AB73" s="474"/>
      <c r="AC73" s="472">
        <f t="shared" ref="AC73:AC79" si="13">AJ73-AG73</f>
        <v>0</v>
      </c>
      <c r="AD73" s="473"/>
      <c r="AE73" s="473"/>
      <c r="AF73" s="474"/>
      <c r="AG73" s="472">
        <f t="shared" ref="AG73:AG79" si="14">AG61+AG49+AG36+AG24+AG12</f>
        <v>0</v>
      </c>
      <c r="AH73" s="473"/>
      <c r="AI73" s="474"/>
      <c r="AJ73" s="472">
        <f t="shared" ref="AJ73:AJ79" si="15">AJ61+AJ49+AJ36+AJ24+AJ12</f>
        <v>0</v>
      </c>
      <c r="AK73" s="474"/>
    </row>
    <row r="74" spans="3:37" s="19" customFormat="1" ht="20.25" customHeight="1" x14ac:dyDescent="0.15">
      <c r="C74" s="492"/>
      <c r="D74" s="38" t="s">
        <v>60</v>
      </c>
      <c r="E74" s="45"/>
      <c r="F74" s="47" t="s">
        <v>20</v>
      </c>
      <c r="G74" s="114"/>
      <c r="H74" s="61" t="s">
        <v>18</v>
      </c>
      <c r="I74" s="47"/>
      <c r="J74" s="62" t="s">
        <v>19</v>
      </c>
      <c r="K74" s="47"/>
      <c r="L74" s="61" t="s">
        <v>18</v>
      </c>
      <c r="M74" s="48"/>
      <c r="N74" s="46"/>
      <c r="O74" s="61" t="s">
        <v>18</v>
      </c>
      <c r="P74" s="48"/>
      <c r="Q74" s="46"/>
      <c r="R74" s="61" t="s">
        <v>18</v>
      </c>
      <c r="S74" s="48"/>
      <c r="T74" s="46"/>
      <c r="U74" s="61" t="s">
        <v>18</v>
      </c>
      <c r="V74" s="48"/>
      <c r="W74" s="472">
        <f t="shared" si="10"/>
        <v>0</v>
      </c>
      <c r="X74" s="477"/>
      <c r="Y74" s="476">
        <f t="shared" si="11"/>
        <v>0</v>
      </c>
      <c r="Z74" s="494"/>
      <c r="AA74" s="476">
        <f t="shared" si="12"/>
        <v>0</v>
      </c>
      <c r="AB74" s="474"/>
      <c r="AC74" s="472">
        <f t="shared" si="13"/>
        <v>0</v>
      </c>
      <c r="AD74" s="473"/>
      <c r="AE74" s="473"/>
      <c r="AF74" s="474"/>
      <c r="AG74" s="472">
        <f t="shared" si="14"/>
        <v>0</v>
      </c>
      <c r="AH74" s="473"/>
      <c r="AI74" s="474"/>
      <c r="AJ74" s="472">
        <f t="shared" si="15"/>
        <v>0</v>
      </c>
      <c r="AK74" s="474"/>
    </row>
    <row r="75" spans="3:37" s="19" customFormat="1" ht="20.25" customHeight="1" x14ac:dyDescent="0.15">
      <c r="C75" s="492"/>
      <c r="D75" s="38" t="s">
        <v>61</v>
      </c>
      <c r="E75" s="45"/>
      <c r="F75" s="47" t="s">
        <v>20</v>
      </c>
      <c r="G75" s="114"/>
      <c r="H75" s="61" t="s">
        <v>32</v>
      </c>
      <c r="I75" s="47"/>
      <c r="J75" s="62" t="s">
        <v>33</v>
      </c>
      <c r="K75" s="47"/>
      <c r="L75" s="61" t="s">
        <v>32</v>
      </c>
      <c r="M75" s="48"/>
      <c r="N75" s="46"/>
      <c r="O75" s="61" t="s">
        <v>32</v>
      </c>
      <c r="P75" s="48"/>
      <c r="Q75" s="46"/>
      <c r="R75" s="61" t="s">
        <v>32</v>
      </c>
      <c r="S75" s="48"/>
      <c r="T75" s="46"/>
      <c r="U75" s="61" t="s">
        <v>32</v>
      </c>
      <c r="V75" s="48"/>
      <c r="W75" s="472">
        <f t="shared" si="10"/>
        <v>0</v>
      </c>
      <c r="X75" s="477"/>
      <c r="Y75" s="476">
        <f t="shared" si="11"/>
        <v>0</v>
      </c>
      <c r="Z75" s="494"/>
      <c r="AA75" s="476">
        <f t="shared" si="12"/>
        <v>0</v>
      </c>
      <c r="AB75" s="474"/>
      <c r="AC75" s="472">
        <f t="shared" si="13"/>
        <v>0</v>
      </c>
      <c r="AD75" s="473"/>
      <c r="AE75" s="473"/>
      <c r="AF75" s="474"/>
      <c r="AG75" s="472">
        <f t="shared" si="14"/>
        <v>0</v>
      </c>
      <c r="AH75" s="473"/>
      <c r="AI75" s="474"/>
      <c r="AJ75" s="472">
        <f t="shared" si="15"/>
        <v>0</v>
      </c>
      <c r="AK75" s="474"/>
    </row>
    <row r="76" spans="3:37" s="19" customFormat="1" ht="20.25" customHeight="1" x14ac:dyDescent="0.15">
      <c r="C76" s="492"/>
      <c r="D76" s="38" t="s">
        <v>62</v>
      </c>
      <c r="E76" s="45"/>
      <c r="F76" s="47" t="s">
        <v>20</v>
      </c>
      <c r="G76" s="114"/>
      <c r="H76" s="61" t="s">
        <v>32</v>
      </c>
      <c r="I76" s="47"/>
      <c r="J76" s="62" t="s">
        <v>33</v>
      </c>
      <c r="K76" s="47"/>
      <c r="L76" s="61" t="s">
        <v>32</v>
      </c>
      <c r="M76" s="48"/>
      <c r="N76" s="46"/>
      <c r="O76" s="61" t="s">
        <v>32</v>
      </c>
      <c r="P76" s="48"/>
      <c r="Q76" s="46"/>
      <c r="R76" s="61" t="s">
        <v>32</v>
      </c>
      <c r="S76" s="48"/>
      <c r="T76" s="46"/>
      <c r="U76" s="61" t="s">
        <v>32</v>
      </c>
      <c r="V76" s="48"/>
      <c r="W76" s="472">
        <f t="shared" si="10"/>
        <v>0</v>
      </c>
      <c r="X76" s="477"/>
      <c r="Y76" s="476">
        <f t="shared" si="11"/>
        <v>0</v>
      </c>
      <c r="Z76" s="494"/>
      <c r="AA76" s="476">
        <f t="shared" si="12"/>
        <v>0</v>
      </c>
      <c r="AB76" s="474"/>
      <c r="AC76" s="472">
        <f t="shared" si="13"/>
        <v>0</v>
      </c>
      <c r="AD76" s="473"/>
      <c r="AE76" s="473"/>
      <c r="AF76" s="474"/>
      <c r="AG76" s="472">
        <f t="shared" si="14"/>
        <v>0</v>
      </c>
      <c r="AH76" s="473"/>
      <c r="AI76" s="474"/>
      <c r="AJ76" s="472">
        <f t="shared" si="15"/>
        <v>0</v>
      </c>
      <c r="AK76" s="474"/>
    </row>
    <row r="77" spans="3:37" s="19" customFormat="1" ht="20.25" customHeight="1" x14ac:dyDescent="0.15">
      <c r="C77" s="492"/>
      <c r="D77" s="38" t="s">
        <v>63</v>
      </c>
      <c r="E77" s="45"/>
      <c r="F77" s="47" t="s">
        <v>20</v>
      </c>
      <c r="G77" s="114"/>
      <c r="H77" s="61" t="s">
        <v>32</v>
      </c>
      <c r="I77" s="47"/>
      <c r="J77" s="62" t="s">
        <v>33</v>
      </c>
      <c r="K77" s="47"/>
      <c r="L77" s="61" t="s">
        <v>32</v>
      </c>
      <c r="M77" s="48"/>
      <c r="N77" s="46"/>
      <c r="O77" s="61" t="s">
        <v>32</v>
      </c>
      <c r="P77" s="48"/>
      <c r="Q77" s="46"/>
      <c r="R77" s="61" t="s">
        <v>32</v>
      </c>
      <c r="S77" s="48"/>
      <c r="T77" s="46"/>
      <c r="U77" s="61" t="s">
        <v>32</v>
      </c>
      <c r="V77" s="48"/>
      <c r="W77" s="472">
        <f t="shared" si="10"/>
        <v>0</v>
      </c>
      <c r="X77" s="477"/>
      <c r="Y77" s="476">
        <f t="shared" si="11"/>
        <v>0</v>
      </c>
      <c r="Z77" s="494"/>
      <c r="AA77" s="476">
        <f t="shared" si="12"/>
        <v>0</v>
      </c>
      <c r="AB77" s="474"/>
      <c r="AC77" s="472">
        <f t="shared" si="13"/>
        <v>0</v>
      </c>
      <c r="AD77" s="473"/>
      <c r="AE77" s="473"/>
      <c r="AF77" s="474"/>
      <c r="AG77" s="472">
        <f t="shared" si="14"/>
        <v>0</v>
      </c>
      <c r="AH77" s="473"/>
      <c r="AI77" s="474"/>
      <c r="AJ77" s="472">
        <f t="shared" si="15"/>
        <v>0</v>
      </c>
      <c r="AK77" s="474"/>
    </row>
    <row r="78" spans="3:37" s="19" customFormat="1" ht="20.25" customHeight="1" x14ac:dyDescent="0.15">
      <c r="C78" s="492"/>
      <c r="D78" s="38" t="s">
        <v>54</v>
      </c>
      <c r="E78" s="45"/>
      <c r="F78" s="47" t="s">
        <v>20</v>
      </c>
      <c r="G78" s="114"/>
      <c r="H78" s="61" t="s">
        <v>32</v>
      </c>
      <c r="I78" s="47"/>
      <c r="J78" s="62" t="s">
        <v>33</v>
      </c>
      <c r="K78" s="47"/>
      <c r="L78" s="61" t="s">
        <v>32</v>
      </c>
      <c r="M78" s="48"/>
      <c r="N78" s="46"/>
      <c r="O78" s="61" t="s">
        <v>32</v>
      </c>
      <c r="P78" s="48"/>
      <c r="Q78" s="46"/>
      <c r="R78" s="61" t="s">
        <v>32</v>
      </c>
      <c r="S78" s="48"/>
      <c r="T78" s="46"/>
      <c r="U78" s="61" t="s">
        <v>32</v>
      </c>
      <c r="V78" s="48"/>
      <c r="W78" s="472">
        <f t="shared" si="10"/>
        <v>0</v>
      </c>
      <c r="X78" s="477"/>
      <c r="Y78" s="476">
        <f t="shared" si="11"/>
        <v>0</v>
      </c>
      <c r="Z78" s="494"/>
      <c r="AA78" s="476">
        <f t="shared" si="12"/>
        <v>0</v>
      </c>
      <c r="AB78" s="474"/>
      <c r="AC78" s="472">
        <f t="shared" si="13"/>
        <v>0</v>
      </c>
      <c r="AD78" s="473"/>
      <c r="AE78" s="473"/>
      <c r="AF78" s="474"/>
      <c r="AG78" s="472">
        <f t="shared" si="14"/>
        <v>0</v>
      </c>
      <c r="AH78" s="473"/>
      <c r="AI78" s="474"/>
      <c r="AJ78" s="472">
        <f t="shared" si="15"/>
        <v>0</v>
      </c>
      <c r="AK78" s="474"/>
    </row>
    <row r="79" spans="3:37" s="19" customFormat="1" ht="20.25" customHeight="1" thickBot="1" x14ac:dyDescent="0.2">
      <c r="C79" s="493"/>
      <c r="D79" s="38" t="s">
        <v>55</v>
      </c>
      <c r="E79" s="45"/>
      <c r="F79" s="47" t="s">
        <v>20</v>
      </c>
      <c r="G79" s="114"/>
      <c r="H79" s="61" t="s">
        <v>32</v>
      </c>
      <c r="I79" s="47"/>
      <c r="J79" s="62" t="s">
        <v>33</v>
      </c>
      <c r="K79" s="47"/>
      <c r="L79" s="61" t="s">
        <v>32</v>
      </c>
      <c r="M79" s="48"/>
      <c r="N79" s="46"/>
      <c r="O79" s="61" t="s">
        <v>32</v>
      </c>
      <c r="P79" s="48"/>
      <c r="Q79" s="46"/>
      <c r="R79" s="61" t="s">
        <v>32</v>
      </c>
      <c r="S79" s="48"/>
      <c r="T79" s="46"/>
      <c r="U79" s="61" t="s">
        <v>32</v>
      </c>
      <c r="V79" s="48"/>
      <c r="W79" s="495">
        <f t="shared" si="10"/>
        <v>0</v>
      </c>
      <c r="X79" s="519"/>
      <c r="Y79" s="498">
        <f t="shared" si="11"/>
        <v>0</v>
      </c>
      <c r="Z79" s="499"/>
      <c r="AA79" s="498">
        <f t="shared" si="12"/>
        <v>0</v>
      </c>
      <c r="AB79" s="497"/>
      <c r="AC79" s="495">
        <f t="shared" si="13"/>
        <v>0</v>
      </c>
      <c r="AD79" s="496"/>
      <c r="AE79" s="496"/>
      <c r="AF79" s="497"/>
      <c r="AG79" s="495">
        <f t="shared" si="14"/>
        <v>0</v>
      </c>
      <c r="AH79" s="496"/>
      <c r="AI79" s="497"/>
      <c r="AJ79" s="495">
        <f t="shared" si="15"/>
        <v>0</v>
      </c>
      <c r="AK79" s="497"/>
    </row>
    <row r="80" spans="3:37" s="19" customFormat="1" ht="20.25" customHeight="1" thickBot="1" x14ac:dyDescent="0.2">
      <c r="C80" s="452" t="s">
        <v>21</v>
      </c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3"/>
      <c r="V80" s="43"/>
      <c r="W80" s="488" t="str">
        <f>IF((SUM(W73:X79)=0),"0",SUM(W73:X79))</f>
        <v>0</v>
      </c>
      <c r="X80" s="488">
        <f>SUM(X73:X79)</f>
        <v>0</v>
      </c>
      <c r="Y80" s="478" t="str">
        <f>IF((SUM(Y73:Z79)=0),"0",SUM(Y73:Z79))</f>
        <v>0</v>
      </c>
      <c r="Z80" s="479"/>
      <c r="AA80" s="478" t="str">
        <f>IF((SUM(AA73:AB79)=0),"0",SUM(AA73:AB79))</f>
        <v>0</v>
      </c>
      <c r="AB80" s="486"/>
      <c r="AC80" s="478" t="str">
        <f>IF((SUM(AC73:AF79)=0),"0",SUM(AC73:AF79))</f>
        <v>0</v>
      </c>
      <c r="AD80" s="486"/>
      <c r="AE80" s="486"/>
      <c r="AF80" s="479"/>
      <c r="AG80" s="478" t="str">
        <f>IF((SUM(AG73:AI79)=0),"0",SUM(AG73:AI79))</f>
        <v>0</v>
      </c>
      <c r="AH80" s="486"/>
      <c r="AI80" s="479"/>
      <c r="AJ80" s="478" t="str">
        <f>IF((SUM(AJ73:AJ79)=0),"0",SUM(AJ73:AJ79))</f>
        <v>0</v>
      </c>
      <c r="AK80" s="479"/>
    </row>
    <row r="81" spans="1:45" ht="19.5" customHeight="1" x14ac:dyDescent="0.15"/>
    <row r="82" spans="1:45" ht="19.5" customHeight="1" x14ac:dyDescent="0.15"/>
    <row r="83" spans="1:45" ht="28.5" customHeight="1" x14ac:dyDescent="0.15"/>
    <row r="84" spans="1:45" s="75" customFormat="1" ht="21" customHeight="1" x14ac:dyDescent="0.2">
      <c r="I84" s="76"/>
      <c r="J84" s="77"/>
      <c r="AJ84" s="118" t="s">
        <v>123</v>
      </c>
      <c r="AK84" s="78"/>
    </row>
    <row r="85" spans="1:45" s="77" customFormat="1" ht="24.75" thickBot="1" x14ac:dyDescent="0.3">
      <c r="A85" s="77" t="s">
        <v>27</v>
      </c>
      <c r="B85" s="272" t="s">
        <v>0</v>
      </c>
    </row>
    <row r="86" spans="1:45" s="1" customFormat="1" ht="9" customHeight="1" thickBot="1" x14ac:dyDescent="0.2">
      <c r="B86" s="10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19"/>
      <c r="U86" s="19"/>
      <c r="V86" s="19"/>
      <c r="W86" s="17"/>
      <c r="X86" s="2"/>
      <c r="Y86" s="2"/>
      <c r="AA86" s="500" t="s">
        <v>124</v>
      </c>
      <c r="AB86" s="501"/>
      <c r="AC86" s="501"/>
      <c r="AD86" s="501"/>
      <c r="AE86" s="501"/>
      <c r="AF86" s="502"/>
      <c r="AG86" s="500" t="s">
        <v>1</v>
      </c>
      <c r="AH86" s="501"/>
      <c r="AI86" s="501"/>
      <c r="AJ86" s="501"/>
      <c r="AK86" s="502"/>
      <c r="AL86" s="380"/>
      <c r="AM86" s="538"/>
    </row>
    <row r="87" spans="1:45" s="2" customFormat="1" ht="18" customHeight="1" thickBot="1" x14ac:dyDescent="0.2">
      <c r="C87" s="565" t="s">
        <v>141</v>
      </c>
      <c r="AA87" s="500"/>
      <c r="AB87" s="501"/>
      <c r="AC87" s="501"/>
      <c r="AD87" s="501"/>
      <c r="AE87" s="501"/>
      <c r="AF87" s="502"/>
      <c r="AG87" s="500"/>
      <c r="AH87" s="501"/>
      <c r="AI87" s="501"/>
      <c r="AJ87" s="501"/>
      <c r="AK87" s="502"/>
      <c r="AL87" s="380"/>
      <c r="AM87" s="538"/>
    </row>
    <row r="88" spans="1:45" s="2" customFormat="1" ht="22.5" customHeight="1" x14ac:dyDescent="0.15">
      <c r="AA88" s="539"/>
      <c r="AB88" s="540"/>
      <c r="AC88" s="540"/>
      <c r="AD88" s="540"/>
      <c r="AE88" s="540"/>
      <c r="AF88" s="541"/>
      <c r="AG88" s="539"/>
      <c r="AH88" s="540"/>
      <c r="AI88" s="540"/>
      <c r="AJ88" s="540"/>
      <c r="AK88" s="541"/>
      <c r="AL88" s="380"/>
      <c r="AM88" s="538"/>
    </row>
    <row r="89" spans="1:45" s="2" customFormat="1" ht="22.5" customHeight="1" x14ac:dyDescent="0.15">
      <c r="AA89" s="542"/>
      <c r="AB89" s="543"/>
      <c r="AC89" s="543"/>
      <c r="AD89" s="543"/>
      <c r="AE89" s="543"/>
      <c r="AF89" s="544"/>
      <c r="AG89" s="542"/>
      <c r="AH89" s="543"/>
      <c r="AI89" s="543"/>
      <c r="AJ89" s="543"/>
      <c r="AK89" s="544"/>
      <c r="AL89" s="380"/>
      <c r="AM89" s="538"/>
    </row>
    <row r="90" spans="1:45" s="2" customFormat="1" ht="22.5" customHeight="1" x14ac:dyDescent="0.15">
      <c r="AA90" s="542"/>
      <c r="AB90" s="543"/>
      <c r="AC90" s="543"/>
      <c r="AD90" s="543"/>
      <c r="AE90" s="543"/>
      <c r="AF90" s="544"/>
      <c r="AG90" s="542"/>
      <c r="AH90" s="543"/>
      <c r="AI90" s="543"/>
      <c r="AJ90" s="543"/>
      <c r="AK90" s="544"/>
      <c r="AL90" s="79"/>
      <c r="AM90" s="80"/>
    </row>
    <row r="91" spans="1:45" s="2" customFormat="1" ht="21.75" customHeight="1" thickBot="1" x14ac:dyDescent="0.2">
      <c r="AA91" s="545"/>
      <c r="AB91" s="546"/>
      <c r="AC91" s="546"/>
      <c r="AD91" s="546"/>
      <c r="AE91" s="546"/>
      <c r="AF91" s="547"/>
      <c r="AG91" s="545"/>
      <c r="AH91" s="546"/>
      <c r="AI91" s="546"/>
      <c r="AJ91" s="546"/>
      <c r="AK91" s="547"/>
      <c r="AL91" s="79"/>
      <c r="AM91" s="80"/>
    </row>
    <row r="92" spans="1:45" s="2" customFormat="1" ht="22.5" customHeight="1" x14ac:dyDescent="0.15">
      <c r="AA92" s="380"/>
      <c r="AB92" s="380"/>
      <c r="AC92" s="380"/>
      <c r="AD92" s="380"/>
      <c r="AE92" s="380"/>
      <c r="AF92" s="380"/>
      <c r="AG92" s="380"/>
      <c r="AH92" s="380"/>
      <c r="AI92" s="380"/>
      <c r="AJ92" s="380"/>
      <c r="AK92" s="380"/>
      <c r="AL92" s="79"/>
      <c r="AM92" s="80"/>
    </row>
    <row r="93" spans="1:45" s="2" customFormat="1" ht="23.25" customHeight="1" x14ac:dyDescent="0.15">
      <c r="AA93" s="380"/>
      <c r="AB93" s="380"/>
      <c r="AC93" s="380"/>
      <c r="AD93" s="380"/>
      <c r="AE93" s="380"/>
      <c r="AF93" s="380"/>
      <c r="AG93" s="380"/>
      <c r="AH93" s="380"/>
      <c r="AI93" s="380"/>
      <c r="AJ93" s="380"/>
      <c r="AK93" s="380"/>
      <c r="AL93" s="79"/>
      <c r="AM93" s="80"/>
    </row>
    <row r="94" spans="1:45" s="1" customFormat="1" ht="5.25" customHeight="1" x14ac:dyDescent="0.15">
      <c r="B94" s="10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19"/>
      <c r="U94" s="19"/>
      <c r="V94" s="19"/>
      <c r="W94" s="17"/>
      <c r="X94" s="2"/>
      <c r="Y94" s="2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79"/>
      <c r="AM94" s="80"/>
    </row>
    <row r="95" spans="1:45" s="75" customFormat="1" ht="6" customHeight="1" thickBot="1" x14ac:dyDescent="0.2">
      <c r="C95" s="8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82"/>
      <c r="R95" s="2"/>
      <c r="S95" s="19"/>
      <c r="T95" s="19"/>
      <c r="U95" s="19"/>
      <c r="V95" s="19"/>
      <c r="W95" s="2"/>
      <c r="X95" s="2"/>
      <c r="Y95" s="2"/>
      <c r="AK95" s="3"/>
      <c r="AL95" s="79"/>
      <c r="AM95" s="80"/>
    </row>
    <row r="96" spans="1:45" s="75" customFormat="1" ht="21.75" customHeight="1" thickBot="1" x14ac:dyDescent="0.2">
      <c r="C96" s="2" t="s">
        <v>2</v>
      </c>
      <c r="D96" s="81"/>
      <c r="E96" s="81"/>
      <c r="F96" s="505" t="str">
        <f>IF(G9=0,"",G9)</f>
        <v/>
      </c>
      <c r="G96" s="506"/>
      <c r="H96" s="506"/>
      <c r="I96" s="506"/>
      <c r="J96" s="506"/>
      <c r="K96" s="506"/>
      <c r="L96" s="506"/>
      <c r="M96" s="507"/>
      <c r="N96" s="505" t="str">
        <f>IF(G21=0,"",G21)</f>
        <v/>
      </c>
      <c r="O96" s="506"/>
      <c r="P96" s="506"/>
      <c r="Q96" s="506"/>
      <c r="R96" s="506"/>
      <c r="S96" s="506"/>
      <c r="T96" s="506"/>
      <c r="U96" s="507"/>
      <c r="V96" s="505" t="str">
        <f>IF(G33=0,"",G33)</f>
        <v/>
      </c>
      <c r="W96" s="506"/>
      <c r="X96" s="506"/>
      <c r="Y96" s="506"/>
      <c r="Z96" s="507"/>
      <c r="AA96" s="511" t="str">
        <f>IF(G46=0,"",G46)</f>
        <v/>
      </c>
      <c r="AB96" s="512"/>
      <c r="AC96" s="512"/>
      <c r="AD96" s="512"/>
      <c r="AE96" s="512"/>
      <c r="AF96" s="513"/>
      <c r="AG96" s="511" t="str">
        <f>IF(G58=0,"",G58)</f>
        <v/>
      </c>
      <c r="AH96" s="512"/>
      <c r="AI96" s="512"/>
      <c r="AJ96" s="512"/>
      <c r="AK96" s="513"/>
      <c r="AL96" s="380"/>
      <c r="AM96" s="538"/>
      <c r="AQ96" s="3"/>
      <c r="AR96" s="3"/>
      <c r="AS96" s="79"/>
    </row>
    <row r="97" spans="1:39" s="75" customFormat="1" ht="12" customHeight="1" x14ac:dyDescent="0.15">
      <c r="AK97" s="83"/>
      <c r="AL97" s="562"/>
      <c r="AM97" s="538"/>
    </row>
    <row r="98" spans="1:39" s="75" customFormat="1" ht="11.25" customHeight="1" thickBot="1" x14ac:dyDescent="0.2">
      <c r="D98" s="84" t="s">
        <v>75</v>
      </c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AC98" s="85"/>
      <c r="AD98" s="85"/>
      <c r="AE98" s="85"/>
      <c r="AF98" s="85"/>
      <c r="AG98" s="85"/>
      <c r="AH98" s="85"/>
      <c r="AI98" s="85"/>
      <c r="AK98" s="86"/>
    </row>
    <row r="99" spans="1:39" s="87" customFormat="1" ht="21.75" customHeight="1" x14ac:dyDescent="0.15">
      <c r="D99" s="88"/>
      <c r="E99" s="521" t="s">
        <v>4</v>
      </c>
      <c r="F99" s="522"/>
      <c r="G99" s="521" t="s">
        <v>5</v>
      </c>
      <c r="H99" s="434"/>
      <c r="I99" s="434"/>
      <c r="J99" s="434"/>
      <c r="K99" s="434"/>
      <c r="L99" s="434"/>
      <c r="M99" s="522"/>
      <c r="N99" s="454" t="s">
        <v>6</v>
      </c>
      <c r="O99" s="455"/>
      <c r="P99" s="456"/>
      <c r="Q99" s="429" t="s">
        <v>126</v>
      </c>
      <c r="R99" s="444"/>
      <c r="S99" s="445"/>
      <c r="T99" s="530" t="s">
        <v>7</v>
      </c>
      <c r="U99" s="531"/>
      <c r="V99" s="532"/>
      <c r="W99" s="521" t="s">
        <v>8</v>
      </c>
      <c r="X99" s="533"/>
      <c r="Y99" s="563" t="s">
        <v>9</v>
      </c>
      <c r="Z99" s="564"/>
      <c r="AA99" s="433" t="s">
        <v>10</v>
      </c>
      <c r="AB99" s="522"/>
      <c r="AC99" s="521" t="s">
        <v>11</v>
      </c>
      <c r="AD99" s="434"/>
      <c r="AE99" s="434"/>
      <c r="AF99" s="522"/>
      <c r="AG99" s="521" t="s">
        <v>12</v>
      </c>
      <c r="AH99" s="434"/>
      <c r="AI99" s="522"/>
      <c r="AJ99" s="521" t="s">
        <v>13</v>
      </c>
      <c r="AK99" s="522"/>
    </row>
    <row r="100" spans="1:39" s="82" customFormat="1" ht="39.75" customHeight="1" x14ac:dyDescent="0.15">
      <c r="C100" s="89" t="s">
        <v>75</v>
      </c>
      <c r="D100" s="90"/>
      <c r="E100" s="91"/>
      <c r="F100" s="92"/>
      <c r="G100" s="91"/>
      <c r="H100" s="92"/>
      <c r="I100" s="92"/>
      <c r="J100" s="92"/>
      <c r="K100" s="92"/>
      <c r="L100" s="92"/>
      <c r="M100" s="93"/>
      <c r="N100" s="426" t="s">
        <v>127</v>
      </c>
      <c r="O100" s="427"/>
      <c r="P100" s="428"/>
      <c r="Q100" s="463" t="s">
        <v>128</v>
      </c>
      <c r="R100" s="464"/>
      <c r="S100" s="465"/>
      <c r="T100" s="94"/>
      <c r="U100" s="95"/>
      <c r="V100" s="96"/>
      <c r="W100" s="503" t="s">
        <v>76</v>
      </c>
      <c r="X100" s="515"/>
      <c r="Y100" s="516" t="s">
        <v>14</v>
      </c>
      <c r="Z100" s="515"/>
      <c r="AA100" s="122" t="s">
        <v>125</v>
      </c>
      <c r="AB100" s="96" t="s">
        <v>77</v>
      </c>
      <c r="AC100" s="503" t="s">
        <v>14</v>
      </c>
      <c r="AD100" s="517"/>
      <c r="AE100" s="517"/>
      <c r="AF100" s="504"/>
      <c r="AG100" s="503" t="s">
        <v>14</v>
      </c>
      <c r="AH100" s="517"/>
      <c r="AI100" s="504"/>
      <c r="AJ100" s="503" t="s">
        <v>14</v>
      </c>
      <c r="AK100" s="504"/>
    </row>
    <row r="101" spans="1:39" s="19" customFormat="1" ht="20.25" customHeight="1" x14ac:dyDescent="0.15">
      <c r="C101" s="489" t="s">
        <v>15</v>
      </c>
      <c r="D101" s="38" t="s">
        <v>78</v>
      </c>
      <c r="E101" s="45">
        <f t="shared" ref="E101:E107" si="16">E73</f>
        <v>0</v>
      </c>
      <c r="F101" s="48" t="s">
        <v>17</v>
      </c>
      <c r="G101" s="45">
        <f t="shared" ref="G101:G107" si="17">G73</f>
        <v>0</v>
      </c>
      <c r="H101" s="61" t="s">
        <v>18</v>
      </c>
      <c r="I101" s="47">
        <f t="shared" ref="I101:I107" si="18">I73</f>
        <v>0</v>
      </c>
      <c r="J101" s="62" t="s">
        <v>19</v>
      </c>
      <c r="K101" s="47">
        <f t="shared" ref="K101:K107" si="19">K73</f>
        <v>0</v>
      </c>
      <c r="L101" s="61" t="s">
        <v>18</v>
      </c>
      <c r="M101" s="47">
        <f t="shared" ref="M101:N107" si="20">M73</f>
        <v>0</v>
      </c>
      <c r="N101" s="46">
        <f t="shared" si="20"/>
        <v>0</v>
      </c>
      <c r="O101" s="63" t="s">
        <v>18</v>
      </c>
      <c r="P101" s="48">
        <f t="shared" ref="P101:Q107" si="21">P73</f>
        <v>0</v>
      </c>
      <c r="Q101" s="47">
        <f t="shared" si="21"/>
        <v>0</v>
      </c>
      <c r="R101" s="63" t="s">
        <v>18</v>
      </c>
      <c r="S101" s="47">
        <f t="shared" ref="S101:T107" si="22">S73</f>
        <v>0</v>
      </c>
      <c r="T101" s="46">
        <f t="shared" si="22"/>
        <v>0</v>
      </c>
      <c r="U101" s="61" t="s">
        <v>18</v>
      </c>
      <c r="V101" s="64">
        <f t="shared" ref="V101:V107" si="23">V73</f>
        <v>0</v>
      </c>
      <c r="W101" s="472" t="str">
        <f t="shared" ref="W101:W107" si="24">IF(W73=0,"",W73)</f>
        <v/>
      </c>
      <c r="X101" s="477"/>
      <c r="Y101" s="476" t="str">
        <f t="shared" ref="Y101:Y107" si="25">IF(Y73=0,"",Y73)</f>
        <v/>
      </c>
      <c r="Z101" s="477"/>
      <c r="AA101" s="476" t="str">
        <f t="shared" ref="AA101:AA106" si="26">IF(AA73=0,"0",AA73)</f>
        <v>0</v>
      </c>
      <c r="AB101" s="473"/>
      <c r="AC101" s="472" t="str">
        <f t="shared" ref="AC101:AC107" si="27">IF(AC73=0,"",AC73)</f>
        <v/>
      </c>
      <c r="AD101" s="473"/>
      <c r="AE101" s="473"/>
      <c r="AF101" s="474"/>
      <c r="AG101" s="474" t="str">
        <f t="shared" ref="AG101:AG107" si="28">IF(AG73=0,"",AG73)</f>
        <v/>
      </c>
      <c r="AH101" s="514"/>
      <c r="AI101" s="514"/>
      <c r="AJ101" s="514" t="str">
        <f t="shared" ref="AJ101:AJ107" si="29">IF(AJ73=0,"",AJ73)</f>
        <v/>
      </c>
      <c r="AK101" s="514"/>
    </row>
    <row r="102" spans="1:39" s="19" customFormat="1" ht="20.25" customHeight="1" x14ac:dyDescent="0.15">
      <c r="C102" s="490"/>
      <c r="D102" s="38" t="s">
        <v>79</v>
      </c>
      <c r="E102" s="45">
        <f t="shared" si="16"/>
        <v>0</v>
      </c>
      <c r="F102" s="47" t="s">
        <v>20</v>
      </c>
      <c r="G102" s="45">
        <f t="shared" si="17"/>
        <v>0</v>
      </c>
      <c r="H102" s="61" t="s">
        <v>18</v>
      </c>
      <c r="I102" s="47">
        <f t="shared" si="18"/>
        <v>0</v>
      </c>
      <c r="J102" s="62" t="s">
        <v>19</v>
      </c>
      <c r="K102" s="47">
        <f t="shared" si="19"/>
        <v>0</v>
      </c>
      <c r="L102" s="61" t="s">
        <v>18</v>
      </c>
      <c r="M102" s="47">
        <f t="shared" si="20"/>
        <v>0</v>
      </c>
      <c r="N102" s="46">
        <f t="shared" si="20"/>
        <v>0</v>
      </c>
      <c r="O102" s="61" t="s">
        <v>18</v>
      </c>
      <c r="P102" s="48">
        <f t="shared" si="21"/>
        <v>0</v>
      </c>
      <c r="Q102" s="47">
        <f t="shared" si="21"/>
        <v>0</v>
      </c>
      <c r="R102" s="61" t="s">
        <v>18</v>
      </c>
      <c r="S102" s="47">
        <f t="shared" si="22"/>
        <v>0</v>
      </c>
      <c r="T102" s="46">
        <f t="shared" si="22"/>
        <v>0</v>
      </c>
      <c r="U102" s="61" t="s">
        <v>18</v>
      </c>
      <c r="V102" s="64">
        <f t="shared" si="23"/>
        <v>0</v>
      </c>
      <c r="W102" s="472" t="str">
        <f t="shared" si="24"/>
        <v/>
      </c>
      <c r="X102" s="477"/>
      <c r="Y102" s="476" t="str">
        <f t="shared" si="25"/>
        <v/>
      </c>
      <c r="Z102" s="477"/>
      <c r="AA102" s="476" t="str">
        <f t="shared" si="26"/>
        <v>0</v>
      </c>
      <c r="AB102" s="473"/>
      <c r="AC102" s="472" t="str">
        <f t="shared" si="27"/>
        <v/>
      </c>
      <c r="AD102" s="473"/>
      <c r="AE102" s="473"/>
      <c r="AF102" s="474"/>
      <c r="AG102" s="474" t="str">
        <f t="shared" si="28"/>
        <v/>
      </c>
      <c r="AH102" s="514"/>
      <c r="AI102" s="514"/>
      <c r="AJ102" s="514" t="str">
        <f t="shared" si="29"/>
        <v/>
      </c>
      <c r="AK102" s="514"/>
    </row>
    <row r="103" spans="1:39" s="19" customFormat="1" ht="20.25" customHeight="1" x14ac:dyDescent="0.15">
      <c r="C103" s="490"/>
      <c r="D103" s="38" t="s">
        <v>80</v>
      </c>
      <c r="E103" s="45">
        <f t="shared" si="16"/>
        <v>0</v>
      </c>
      <c r="F103" s="47" t="s">
        <v>20</v>
      </c>
      <c r="G103" s="45">
        <f t="shared" si="17"/>
        <v>0</v>
      </c>
      <c r="H103" s="61" t="s">
        <v>81</v>
      </c>
      <c r="I103" s="47">
        <f t="shared" si="18"/>
        <v>0</v>
      </c>
      <c r="J103" s="62" t="s">
        <v>82</v>
      </c>
      <c r="K103" s="47">
        <f t="shared" si="19"/>
        <v>0</v>
      </c>
      <c r="L103" s="61" t="s">
        <v>81</v>
      </c>
      <c r="M103" s="47">
        <f t="shared" si="20"/>
        <v>0</v>
      </c>
      <c r="N103" s="46">
        <f t="shared" si="20"/>
        <v>0</v>
      </c>
      <c r="O103" s="61" t="s">
        <v>81</v>
      </c>
      <c r="P103" s="48">
        <f t="shared" si="21"/>
        <v>0</v>
      </c>
      <c r="Q103" s="47">
        <f t="shared" si="21"/>
        <v>0</v>
      </c>
      <c r="R103" s="61" t="s">
        <v>81</v>
      </c>
      <c r="S103" s="47">
        <f t="shared" si="22"/>
        <v>0</v>
      </c>
      <c r="T103" s="46">
        <f t="shared" si="22"/>
        <v>0</v>
      </c>
      <c r="U103" s="61" t="s">
        <v>81</v>
      </c>
      <c r="V103" s="64">
        <f t="shared" si="23"/>
        <v>0</v>
      </c>
      <c r="W103" s="472" t="str">
        <f t="shared" si="24"/>
        <v/>
      </c>
      <c r="X103" s="477"/>
      <c r="Y103" s="476" t="str">
        <f t="shared" si="25"/>
        <v/>
      </c>
      <c r="Z103" s="477"/>
      <c r="AA103" s="476" t="str">
        <f t="shared" si="26"/>
        <v>0</v>
      </c>
      <c r="AB103" s="473"/>
      <c r="AC103" s="472" t="str">
        <f t="shared" si="27"/>
        <v/>
      </c>
      <c r="AD103" s="473"/>
      <c r="AE103" s="473"/>
      <c r="AF103" s="474"/>
      <c r="AG103" s="474" t="str">
        <f t="shared" si="28"/>
        <v/>
      </c>
      <c r="AH103" s="514"/>
      <c r="AI103" s="514"/>
      <c r="AJ103" s="514" t="str">
        <f t="shared" si="29"/>
        <v/>
      </c>
      <c r="AK103" s="514"/>
    </row>
    <row r="104" spans="1:39" s="19" customFormat="1" ht="20.25" customHeight="1" x14ac:dyDescent="0.15">
      <c r="C104" s="490"/>
      <c r="D104" s="38" t="s">
        <v>83</v>
      </c>
      <c r="E104" s="45">
        <f t="shared" si="16"/>
        <v>0</v>
      </c>
      <c r="F104" s="47" t="s">
        <v>20</v>
      </c>
      <c r="G104" s="45">
        <f t="shared" si="17"/>
        <v>0</v>
      </c>
      <c r="H104" s="61" t="s">
        <v>81</v>
      </c>
      <c r="I104" s="47">
        <f t="shared" si="18"/>
        <v>0</v>
      </c>
      <c r="J104" s="62" t="s">
        <v>82</v>
      </c>
      <c r="K104" s="47">
        <f t="shared" si="19"/>
        <v>0</v>
      </c>
      <c r="L104" s="61" t="s">
        <v>81</v>
      </c>
      <c r="M104" s="47">
        <f t="shared" si="20"/>
        <v>0</v>
      </c>
      <c r="N104" s="46">
        <f t="shared" si="20"/>
        <v>0</v>
      </c>
      <c r="O104" s="61" t="s">
        <v>81</v>
      </c>
      <c r="P104" s="48">
        <f t="shared" si="21"/>
        <v>0</v>
      </c>
      <c r="Q104" s="47">
        <f t="shared" si="21"/>
        <v>0</v>
      </c>
      <c r="R104" s="61" t="s">
        <v>81</v>
      </c>
      <c r="S104" s="47">
        <f t="shared" si="22"/>
        <v>0</v>
      </c>
      <c r="T104" s="46">
        <f t="shared" si="22"/>
        <v>0</v>
      </c>
      <c r="U104" s="61" t="s">
        <v>81</v>
      </c>
      <c r="V104" s="64">
        <f t="shared" si="23"/>
        <v>0</v>
      </c>
      <c r="W104" s="472" t="str">
        <f t="shared" si="24"/>
        <v/>
      </c>
      <c r="X104" s="477"/>
      <c r="Y104" s="476" t="str">
        <f t="shared" si="25"/>
        <v/>
      </c>
      <c r="Z104" s="477"/>
      <c r="AA104" s="476" t="str">
        <f t="shared" si="26"/>
        <v>0</v>
      </c>
      <c r="AB104" s="473"/>
      <c r="AC104" s="472" t="str">
        <f t="shared" si="27"/>
        <v/>
      </c>
      <c r="AD104" s="473"/>
      <c r="AE104" s="473"/>
      <c r="AF104" s="474"/>
      <c r="AG104" s="474" t="str">
        <f t="shared" si="28"/>
        <v/>
      </c>
      <c r="AH104" s="514"/>
      <c r="AI104" s="514"/>
      <c r="AJ104" s="514" t="str">
        <f t="shared" si="29"/>
        <v/>
      </c>
      <c r="AK104" s="514"/>
    </row>
    <row r="105" spans="1:39" s="19" customFormat="1" ht="20.25" customHeight="1" x14ac:dyDescent="0.15">
      <c r="C105" s="490"/>
      <c r="D105" s="38" t="s">
        <v>84</v>
      </c>
      <c r="E105" s="45">
        <f t="shared" si="16"/>
        <v>0</v>
      </c>
      <c r="F105" s="47" t="s">
        <v>20</v>
      </c>
      <c r="G105" s="45">
        <f t="shared" si="17"/>
        <v>0</v>
      </c>
      <c r="H105" s="61" t="s">
        <v>81</v>
      </c>
      <c r="I105" s="47">
        <f t="shared" si="18"/>
        <v>0</v>
      </c>
      <c r="J105" s="62" t="s">
        <v>82</v>
      </c>
      <c r="K105" s="47">
        <f t="shared" si="19"/>
        <v>0</v>
      </c>
      <c r="L105" s="61" t="s">
        <v>81</v>
      </c>
      <c r="M105" s="47">
        <f t="shared" si="20"/>
        <v>0</v>
      </c>
      <c r="N105" s="46">
        <f t="shared" si="20"/>
        <v>0</v>
      </c>
      <c r="O105" s="61" t="s">
        <v>81</v>
      </c>
      <c r="P105" s="48">
        <f t="shared" si="21"/>
        <v>0</v>
      </c>
      <c r="Q105" s="47">
        <f t="shared" si="21"/>
        <v>0</v>
      </c>
      <c r="R105" s="61" t="s">
        <v>81</v>
      </c>
      <c r="S105" s="47">
        <f t="shared" si="22"/>
        <v>0</v>
      </c>
      <c r="T105" s="46">
        <f t="shared" si="22"/>
        <v>0</v>
      </c>
      <c r="U105" s="61" t="s">
        <v>81</v>
      </c>
      <c r="V105" s="64">
        <f t="shared" si="23"/>
        <v>0</v>
      </c>
      <c r="W105" s="472" t="str">
        <f t="shared" si="24"/>
        <v/>
      </c>
      <c r="X105" s="477"/>
      <c r="Y105" s="476" t="str">
        <f t="shared" si="25"/>
        <v/>
      </c>
      <c r="Z105" s="477"/>
      <c r="AA105" s="476" t="str">
        <f t="shared" si="26"/>
        <v>0</v>
      </c>
      <c r="AB105" s="473"/>
      <c r="AC105" s="472" t="str">
        <f t="shared" si="27"/>
        <v/>
      </c>
      <c r="AD105" s="473"/>
      <c r="AE105" s="473"/>
      <c r="AF105" s="474"/>
      <c r="AG105" s="474" t="str">
        <f t="shared" si="28"/>
        <v/>
      </c>
      <c r="AH105" s="514"/>
      <c r="AI105" s="514"/>
      <c r="AJ105" s="514" t="str">
        <f t="shared" si="29"/>
        <v/>
      </c>
      <c r="AK105" s="514"/>
    </row>
    <row r="106" spans="1:39" s="19" customFormat="1" ht="20.25" customHeight="1" x14ac:dyDescent="0.15">
      <c r="C106" s="490"/>
      <c r="D106" s="38" t="s">
        <v>85</v>
      </c>
      <c r="E106" s="45">
        <f t="shared" si="16"/>
        <v>0</v>
      </c>
      <c r="F106" s="47" t="s">
        <v>20</v>
      </c>
      <c r="G106" s="45">
        <f t="shared" si="17"/>
        <v>0</v>
      </c>
      <c r="H106" s="61" t="s">
        <v>81</v>
      </c>
      <c r="I106" s="47">
        <f t="shared" si="18"/>
        <v>0</v>
      </c>
      <c r="J106" s="62" t="s">
        <v>82</v>
      </c>
      <c r="K106" s="47">
        <f t="shared" si="19"/>
        <v>0</v>
      </c>
      <c r="L106" s="61" t="s">
        <v>81</v>
      </c>
      <c r="M106" s="47">
        <f t="shared" si="20"/>
        <v>0</v>
      </c>
      <c r="N106" s="46">
        <f t="shared" si="20"/>
        <v>0</v>
      </c>
      <c r="O106" s="61" t="s">
        <v>81</v>
      </c>
      <c r="P106" s="48">
        <f t="shared" si="21"/>
        <v>0</v>
      </c>
      <c r="Q106" s="47">
        <f t="shared" si="21"/>
        <v>0</v>
      </c>
      <c r="R106" s="61" t="s">
        <v>81</v>
      </c>
      <c r="S106" s="47">
        <f t="shared" si="22"/>
        <v>0</v>
      </c>
      <c r="T106" s="46">
        <f t="shared" si="22"/>
        <v>0</v>
      </c>
      <c r="U106" s="61" t="s">
        <v>81</v>
      </c>
      <c r="V106" s="47">
        <f t="shared" si="23"/>
        <v>0</v>
      </c>
      <c r="W106" s="472" t="str">
        <f t="shared" si="24"/>
        <v/>
      </c>
      <c r="X106" s="477"/>
      <c r="Y106" s="476" t="str">
        <f t="shared" si="25"/>
        <v/>
      </c>
      <c r="Z106" s="477"/>
      <c r="AA106" s="476" t="str">
        <f t="shared" si="26"/>
        <v>0</v>
      </c>
      <c r="AB106" s="473"/>
      <c r="AC106" s="472" t="str">
        <f t="shared" si="27"/>
        <v/>
      </c>
      <c r="AD106" s="473"/>
      <c r="AE106" s="473"/>
      <c r="AF106" s="474"/>
      <c r="AG106" s="474" t="str">
        <f t="shared" si="28"/>
        <v/>
      </c>
      <c r="AH106" s="514"/>
      <c r="AI106" s="514"/>
      <c r="AJ106" s="514" t="str">
        <f t="shared" si="29"/>
        <v/>
      </c>
      <c r="AK106" s="514"/>
    </row>
    <row r="107" spans="1:39" s="19" customFormat="1" ht="20.25" customHeight="1" thickBot="1" x14ac:dyDescent="0.2">
      <c r="C107" s="491"/>
      <c r="D107" s="38" t="s">
        <v>86</v>
      </c>
      <c r="E107" s="45">
        <f t="shared" si="16"/>
        <v>0</v>
      </c>
      <c r="F107" s="47" t="s">
        <v>20</v>
      </c>
      <c r="G107" s="45">
        <f t="shared" si="17"/>
        <v>0</v>
      </c>
      <c r="H107" s="61" t="s">
        <v>81</v>
      </c>
      <c r="I107" s="47">
        <f t="shared" si="18"/>
        <v>0</v>
      </c>
      <c r="J107" s="62" t="s">
        <v>82</v>
      </c>
      <c r="K107" s="47">
        <f t="shared" si="19"/>
        <v>0</v>
      </c>
      <c r="L107" s="61" t="s">
        <v>81</v>
      </c>
      <c r="M107" s="47">
        <f t="shared" si="20"/>
        <v>0</v>
      </c>
      <c r="N107" s="46">
        <f t="shared" si="20"/>
        <v>0</v>
      </c>
      <c r="O107" s="61" t="s">
        <v>81</v>
      </c>
      <c r="P107" s="48">
        <f t="shared" si="21"/>
        <v>0</v>
      </c>
      <c r="Q107" s="47">
        <f t="shared" si="21"/>
        <v>0</v>
      </c>
      <c r="R107" s="61" t="s">
        <v>81</v>
      </c>
      <c r="S107" s="47">
        <f t="shared" si="22"/>
        <v>0</v>
      </c>
      <c r="T107" s="46">
        <f t="shared" si="22"/>
        <v>0</v>
      </c>
      <c r="U107" s="61" t="s">
        <v>81</v>
      </c>
      <c r="V107" s="47">
        <f t="shared" si="23"/>
        <v>0</v>
      </c>
      <c r="W107" s="472" t="str">
        <f t="shared" si="24"/>
        <v/>
      </c>
      <c r="X107" s="477"/>
      <c r="Y107" s="476" t="str">
        <f t="shared" si="25"/>
        <v/>
      </c>
      <c r="Z107" s="477"/>
      <c r="AA107" s="476" t="str">
        <f>IF(AA79=0,"",AA79)</f>
        <v/>
      </c>
      <c r="AB107" s="473"/>
      <c r="AC107" s="472" t="str">
        <f t="shared" si="27"/>
        <v/>
      </c>
      <c r="AD107" s="473"/>
      <c r="AE107" s="473"/>
      <c r="AF107" s="474"/>
      <c r="AG107" s="497" t="str">
        <f t="shared" si="28"/>
        <v/>
      </c>
      <c r="AH107" s="520"/>
      <c r="AI107" s="520"/>
      <c r="AJ107" s="520" t="str">
        <f t="shared" si="29"/>
        <v/>
      </c>
      <c r="AK107" s="520"/>
    </row>
    <row r="108" spans="1:39" s="2" customFormat="1" ht="20.25" customHeight="1" thickBot="1" x14ac:dyDescent="0.2">
      <c r="C108" s="560" t="s">
        <v>21</v>
      </c>
      <c r="D108" s="561"/>
      <c r="E108" s="561"/>
      <c r="F108" s="561"/>
      <c r="G108" s="561"/>
      <c r="H108" s="561"/>
      <c r="I108" s="561"/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97"/>
      <c r="V108" s="97"/>
      <c r="W108" s="559" t="str">
        <f>IF((SUM(W101:X107)=0),"0",SUM(W101:X107))</f>
        <v>0</v>
      </c>
      <c r="X108" s="559">
        <f>SUM(X101:X107)</f>
        <v>0</v>
      </c>
      <c r="Y108" s="549" t="str">
        <f>IF((SUM(Y101:Z107)=0),"0",SUM(Y101:Z107))</f>
        <v>0</v>
      </c>
      <c r="Z108" s="550"/>
      <c r="AA108" s="549" t="str">
        <f>IF((SUM(AA101:AB107)=0),"0",SUM(AA101:AB107))</f>
        <v>0</v>
      </c>
      <c r="AB108" s="551"/>
      <c r="AC108" s="549" t="str">
        <f>IF((SUM(AC101:AF107)=0),"0",SUM(AC101:AF107))</f>
        <v>0</v>
      </c>
      <c r="AD108" s="551"/>
      <c r="AE108" s="551"/>
      <c r="AF108" s="550"/>
      <c r="AG108" s="549" t="str">
        <f>IF((SUM(AG101:AI107)=0),"0",SUM(AG101:AI107))</f>
        <v>0</v>
      </c>
      <c r="AH108" s="551"/>
      <c r="AI108" s="550"/>
      <c r="AJ108" s="549" t="str">
        <f>IF((SUM(AJ101:AJ107)=0),"0",SUM(AJ101:AJ107))</f>
        <v>0</v>
      </c>
      <c r="AK108" s="550"/>
    </row>
    <row r="109" spans="1:39" s="75" customFormat="1" ht="15" customHeight="1" x14ac:dyDescent="0.15"/>
    <row r="110" spans="1:39" s="75" customFormat="1" ht="6" customHeight="1" thickBot="1" x14ac:dyDescent="0.2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</row>
    <row r="111" spans="1:39" s="99" customFormat="1" ht="17.25" x14ac:dyDescent="0.2">
      <c r="A111" s="99" t="s">
        <v>22</v>
      </c>
      <c r="Z111" s="523" t="s">
        <v>23</v>
      </c>
      <c r="AA111" s="524"/>
      <c r="AB111" s="524"/>
      <c r="AC111" s="524"/>
      <c r="AD111" s="524"/>
      <c r="AE111" s="524"/>
      <c r="AF111" s="525"/>
      <c r="AG111" s="3"/>
      <c r="AH111" s="3"/>
    </row>
    <row r="112" spans="1:39" s="82" customFormat="1" ht="7.5" customHeight="1" thickBot="1" x14ac:dyDescent="0.2">
      <c r="Z112" s="526"/>
      <c r="AA112" s="527"/>
      <c r="AB112" s="527"/>
      <c r="AC112" s="527"/>
      <c r="AD112" s="527"/>
      <c r="AE112" s="527"/>
      <c r="AF112" s="528"/>
      <c r="AG112" s="3"/>
      <c r="AH112" s="3"/>
    </row>
    <row r="113" spans="3:37" s="82" customFormat="1" ht="15" customHeight="1" x14ac:dyDescent="0.15">
      <c r="C113" s="82" t="s">
        <v>87</v>
      </c>
    </row>
    <row r="114" spans="3:37" s="82" customFormat="1" ht="12" customHeight="1" x14ac:dyDescent="0.15">
      <c r="AB114" s="89"/>
      <c r="AC114" s="89"/>
      <c r="AD114" s="89"/>
      <c r="AE114" s="89"/>
      <c r="AF114" s="89"/>
      <c r="AG114" s="89"/>
      <c r="AH114" s="89"/>
      <c r="AI114" s="89"/>
      <c r="AJ114" s="89"/>
      <c r="AK114" s="86"/>
    </row>
    <row r="115" spans="3:37" s="87" customFormat="1" ht="21" customHeight="1" x14ac:dyDescent="0.15">
      <c r="D115" s="100"/>
      <c r="E115" s="521" t="s">
        <v>4</v>
      </c>
      <c r="F115" s="522"/>
      <c r="G115" s="521" t="s">
        <v>5</v>
      </c>
      <c r="H115" s="434"/>
      <c r="I115" s="434"/>
      <c r="J115" s="434"/>
      <c r="K115" s="434"/>
      <c r="L115" s="434"/>
      <c r="M115" s="522"/>
      <c r="N115" s="454" t="s">
        <v>6</v>
      </c>
      <c r="O115" s="455"/>
      <c r="P115" s="456"/>
      <c r="Q115" s="429" t="s">
        <v>126</v>
      </c>
      <c r="R115" s="444"/>
      <c r="S115" s="445"/>
      <c r="T115" s="530" t="s">
        <v>7</v>
      </c>
      <c r="U115" s="531"/>
      <c r="V115" s="532"/>
      <c r="W115" s="521" t="s">
        <v>8</v>
      </c>
      <c r="X115" s="533"/>
      <c r="Y115" s="433" t="s">
        <v>9</v>
      </c>
      <c r="Z115" s="533"/>
      <c r="AA115" s="433" t="s">
        <v>10</v>
      </c>
      <c r="AB115" s="434"/>
      <c r="AC115" s="534" t="s">
        <v>11</v>
      </c>
      <c r="AD115" s="534"/>
      <c r="AE115" s="534"/>
      <c r="AF115" s="534"/>
      <c r="AG115" s="521" t="s">
        <v>12</v>
      </c>
      <c r="AH115" s="434"/>
      <c r="AI115" s="522"/>
      <c r="AJ115" s="521" t="s">
        <v>13</v>
      </c>
      <c r="AK115" s="522"/>
    </row>
    <row r="116" spans="3:37" s="82" customFormat="1" ht="38.25" customHeight="1" x14ac:dyDescent="0.15">
      <c r="C116" s="89" t="s">
        <v>88</v>
      </c>
      <c r="D116" s="89"/>
      <c r="E116" s="91"/>
      <c r="F116" s="92"/>
      <c r="G116" s="91"/>
      <c r="H116" s="92"/>
      <c r="I116" s="92"/>
      <c r="J116" s="92"/>
      <c r="K116" s="92"/>
      <c r="L116" s="92"/>
      <c r="M116" s="93"/>
      <c r="N116" s="426" t="s">
        <v>127</v>
      </c>
      <c r="O116" s="427"/>
      <c r="P116" s="428"/>
      <c r="Q116" s="463" t="s">
        <v>128</v>
      </c>
      <c r="R116" s="464"/>
      <c r="S116" s="465"/>
      <c r="T116" s="94"/>
      <c r="U116" s="95"/>
      <c r="V116" s="96"/>
      <c r="W116" s="503" t="s">
        <v>89</v>
      </c>
      <c r="X116" s="515"/>
      <c r="Y116" s="516" t="s">
        <v>14</v>
      </c>
      <c r="Z116" s="515"/>
      <c r="AA116" s="122" t="s">
        <v>125</v>
      </c>
      <c r="AB116" s="96" t="s">
        <v>90</v>
      </c>
      <c r="AC116" s="529" t="s">
        <v>14</v>
      </c>
      <c r="AD116" s="529"/>
      <c r="AE116" s="529"/>
      <c r="AF116" s="529"/>
      <c r="AG116" s="503" t="s">
        <v>14</v>
      </c>
      <c r="AH116" s="517"/>
      <c r="AI116" s="504"/>
      <c r="AJ116" s="503" t="s">
        <v>14</v>
      </c>
      <c r="AK116" s="504"/>
    </row>
    <row r="117" spans="3:37" s="19" customFormat="1" ht="20.25" customHeight="1" x14ac:dyDescent="0.15">
      <c r="C117" s="460" t="s">
        <v>130</v>
      </c>
      <c r="D117" s="52" t="s">
        <v>16</v>
      </c>
      <c r="E117" s="66">
        <f t="shared" ref="E117:E128" si="30">E224</f>
        <v>0</v>
      </c>
      <c r="F117" s="67" t="s">
        <v>17</v>
      </c>
      <c r="G117" s="66">
        <f t="shared" ref="G117:G128" si="31">G224</f>
        <v>0</v>
      </c>
      <c r="H117" s="68" t="s">
        <v>18</v>
      </c>
      <c r="I117" s="69">
        <f t="shared" ref="I117:I128" si="32">I224</f>
        <v>0</v>
      </c>
      <c r="J117" s="70" t="s">
        <v>19</v>
      </c>
      <c r="K117" s="71">
        <f t="shared" ref="K117:K128" si="33">K224</f>
        <v>0</v>
      </c>
      <c r="L117" s="68" t="s">
        <v>18</v>
      </c>
      <c r="M117" s="72">
        <f t="shared" ref="M117:N128" si="34">M224</f>
        <v>0</v>
      </c>
      <c r="N117" s="66">
        <f t="shared" si="34"/>
        <v>0</v>
      </c>
      <c r="O117" s="68" t="s">
        <v>18</v>
      </c>
      <c r="P117" s="69">
        <f t="shared" ref="P117:Q128" si="35">P224</f>
        <v>0</v>
      </c>
      <c r="Q117" s="66">
        <f t="shared" si="35"/>
        <v>0</v>
      </c>
      <c r="R117" s="68" t="s">
        <v>18</v>
      </c>
      <c r="S117" s="67">
        <f t="shared" ref="S117:T128" si="36">S224</f>
        <v>0</v>
      </c>
      <c r="T117" s="46">
        <f t="shared" si="36"/>
        <v>0</v>
      </c>
      <c r="U117" s="68" t="s">
        <v>18</v>
      </c>
      <c r="V117" s="67">
        <f t="shared" ref="V117:V128" si="37">V224</f>
        <v>0</v>
      </c>
      <c r="W117" s="472" t="str">
        <f t="shared" ref="W117:Y128" si="38">IF(W224=0,"",W224)</f>
        <v/>
      </c>
      <c r="X117" s="477"/>
      <c r="Y117" s="476" t="str">
        <f t="shared" si="38"/>
        <v/>
      </c>
      <c r="Z117" s="477"/>
      <c r="AA117" s="476" t="str">
        <f t="shared" ref="AA117:AA128" si="39">IF(AA224=0,"0",AA224)</f>
        <v>0</v>
      </c>
      <c r="AB117" s="474"/>
      <c r="AC117" s="472" t="str">
        <f t="shared" ref="AC117:AC128" si="40">IF(AC224=0,"",AC224)</f>
        <v/>
      </c>
      <c r="AD117" s="473"/>
      <c r="AE117" s="473"/>
      <c r="AF117" s="474"/>
      <c r="AG117" s="472" t="str">
        <f t="shared" ref="AG117:AG128" si="41">IF(AG224=0,"",AG224)</f>
        <v/>
      </c>
      <c r="AH117" s="473">
        <f t="shared" ref="AH117:AI128" si="42">AH224</f>
        <v>0</v>
      </c>
      <c r="AI117" s="474">
        <f t="shared" si="42"/>
        <v>0</v>
      </c>
      <c r="AJ117" s="472" t="str">
        <f t="shared" ref="AJ117:AJ128" si="43">IF(AJ224=0,"",AJ224)</f>
        <v/>
      </c>
      <c r="AK117" s="474">
        <f t="shared" ref="AK117:AK128" si="44">AK224</f>
        <v>0</v>
      </c>
    </row>
    <row r="118" spans="3:37" s="19" customFormat="1" ht="20.25" customHeight="1" x14ac:dyDescent="0.15">
      <c r="C118" s="461"/>
      <c r="D118" s="52" t="s">
        <v>30</v>
      </c>
      <c r="E118" s="45">
        <f t="shared" si="30"/>
        <v>0</v>
      </c>
      <c r="F118" s="47" t="s">
        <v>17</v>
      </c>
      <c r="G118" s="45">
        <f t="shared" si="31"/>
        <v>0</v>
      </c>
      <c r="H118" s="68" t="s">
        <v>18</v>
      </c>
      <c r="I118" s="71">
        <f t="shared" si="32"/>
        <v>0</v>
      </c>
      <c r="J118" s="73" t="s">
        <v>19</v>
      </c>
      <c r="K118" s="71">
        <f t="shared" si="33"/>
        <v>0</v>
      </c>
      <c r="L118" s="68" t="s">
        <v>18</v>
      </c>
      <c r="M118" s="71">
        <f t="shared" si="34"/>
        <v>0</v>
      </c>
      <c r="N118" s="45">
        <f t="shared" si="34"/>
        <v>0</v>
      </c>
      <c r="O118" s="68" t="s">
        <v>18</v>
      </c>
      <c r="P118" s="71">
        <f t="shared" si="35"/>
        <v>0</v>
      </c>
      <c r="Q118" s="45">
        <f t="shared" si="35"/>
        <v>0</v>
      </c>
      <c r="R118" s="68" t="s">
        <v>18</v>
      </c>
      <c r="S118" s="47">
        <f t="shared" si="36"/>
        <v>0</v>
      </c>
      <c r="T118" s="46">
        <f t="shared" si="36"/>
        <v>0</v>
      </c>
      <c r="U118" s="68" t="s">
        <v>18</v>
      </c>
      <c r="V118" s="47">
        <f t="shared" si="37"/>
        <v>0</v>
      </c>
      <c r="W118" s="472" t="str">
        <f t="shared" si="38"/>
        <v/>
      </c>
      <c r="X118" s="477"/>
      <c r="Y118" s="476" t="str">
        <f t="shared" si="38"/>
        <v/>
      </c>
      <c r="Z118" s="477"/>
      <c r="AA118" s="476" t="str">
        <f t="shared" si="39"/>
        <v>0</v>
      </c>
      <c r="AB118" s="474"/>
      <c r="AC118" s="472" t="str">
        <f t="shared" si="40"/>
        <v/>
      </c>
      <c r="AD118" s="473"/>
      <c r="AE118" s="473"/>
      <c r="AF118" s="474"/>
      <c r="AG118" s="472" t="str">
        <f t="shared" si="41"/>
        <v/>
      </c>
      <c r="AH118" s="473">
        <f t="shared" si="42"/>
        <v>0</v>
      </c>
      <c r="AI118" s="474">
        <f t="shared" si="42"/>
        <v>0</v>
      </c>
      <c r="AJ118" s="472" t="str">
        <f t="shared" si="43"/>
        <v/>
      </c>
      <c r="AK118" s="474">
        <f t="shared" si="44"/>
        <v>0</v>
      </c>
    </row>
    <row r="119" spans="3:37" s="19" customFormat="1" ht="20.25" customHeight="1" x14ac:dyDescent="0.15">
      <c r="C119" s="461"/>
      <c r="D119" s="52" t="s">
        <v>31</v>
      </c>
      <c r="E119" s="66">
        <f t="shared" si="30"/>
        <v>0</v>
      </c>
      <c r="F119" s="47" t="s">
        <v>17</v>
      </c>
      <c r="G119" s="66">
        <f t="shared" si="31"/>
        <v>0</v>
      </c>
      <c r="H119" s="68" t="s">
        <v>18</v>
      </c>
      <c r="I119" s="71">
        <f t="shared" si="32"/>
        <v>0</v>
      </c>
      <c r="J119" s="73" t="s">
        <v>19</v>
      </c>
      <c r="K119" s="69">
        <f t="shared" si="33"/>
        <v>0</v>
      </c>
      <c r="L119" s="68" t="s">
        <v>18</v>
      </c>
      <c r="M119" s="71">
        <f t="shared" si="34"/>
        <v>0</v>
      </c>
      <c r="N119" s="66">
        <f t="shared" si="34"/>
        <v>0</v>
      </c>
      <c r="O119" s="68" t="s">
        <v>18</v>
      </c>
      <c r="P119" s="71">
        <f t="shared" si="35"/>
        <v>0</v>
      </c>
      <c r="Q119" s="66">
        <f t="shared" si="35"/>
        <v>0</v>
      </c>
      <c r="R119" s="68" t="s">
        <v>18</v>
      </c>
      <c r="S119" s="47">
        <f t="shared" si="36"/>
        <v>0</v>
      </c>
      <c r="T119" s="46">
        <f t="shared" si="36"/>
        <v>0</v>
      </c>
      <c r="U119" s="68" t="s">
        <v>18</v>
      </c>
      <c r="V119" s="47">
        <f t="shared" si="37"/>
        <v>0</v>
      </c>
      <c r="W119" s="472" t="str">
        <f t="shared" si="38"/>
        <v/>
      </c>
      <c r="X119" s="477"/>
      <c r="Y119" s="476" t="str">
        <f t="shared" si="38"/>
        <v/>
      </c>
      <c r="Z119" s="477"/>
      <c r="AA119" s="476" t="str">
        <f t="shared" si="39"/>
        <v>0</v>
      </c>
      <c r="AB119" s="474"/>
      <c r="AC119" s="472" t="str">
        <f t="shared" si="40"/>
        <v/>
      </c>
      <c r="AD119" s="473"/>
      <c r="AE119" s="473"/>
      <c r="AF119" s="474"/>
      <c r="AG119" s="472" t="str">
        <f t="shared" si="41"/>
        <v/>
      </c>
      <c r="AH119" s="473">
        <f t="shared" si="42"/>
        <v>0</v>
      </c>
      <c r="AI119" s="474">
        <f t="shared" si="42"/>
        <v>0</v>
      </c>
      <c r="AJ119" s="472" t="str">
        <f t="shared" si="43"/>
        <v/>
      </c>
      <c r="AK119" s="474">
        <f t="shared" si="44"/>
        <v>0</v>
      </c>
    </row>
    <row r="120" spans="3:37" s="19" customFormat="1" ht="20.25" customHeight="1" x14ac:dyDescent="0.15">
      <c r="C120" s="461"/>
      <c r="D120" s="52" t="s">
        <v>34</v>
      </c>
      <c r="E120" s="45">
        <f t="shared" si="30"/>
        <v>0</v>
      </c>
      <c r="F120" s="47" t="s">
        <v>17</v>
      </c>
      <c r="G120" s="45">
        <f t="shared" si="31"/>
        <v>0</v>
      </c>
      <c r="H120" s="68" t="s">
        <v>18</v>
      </c>
      <c r="I120" s="71">
        <f t="shared" si="32"/>
        <v>0</v>
      </c>
      <c r="J120" s="73" t="s">
        <v>19</v>
      </c>
      <c r="K120" s="71">
        <f t="shared" si="33"/>
        <v>0</v>
      </c>
      <c r="L120" s="68" t="s">
        <v>18</v>
      </c>
      <c r="M120" s="71">
        <f t="shared" si="34"/>
        <v>0</v>
      </c>
      <c r="N120" s="45">
        <f t="shared" si="34"/>
        <v>0</v>
      </c>
      <c r="O120" s="68" t="s">
        <v>18</v>
      </c>
      <c r="P120" s="71">
        <f t="shared" si="35"/>
        <v>0</v>
      </c>
      <c r="Q120" s="45">
        <f t="shared" si="35"/>
        <v>0</v>
      </c>
      <c r="R120" s="68" t="s">
        <v>18</v>
      </c>
      <c r="S120" s="47">
        <f t="shared" si="36"/>
        <v>0</v>
      </c>
      <c r="T120" s="46">
        <f t="shared" si="36"/>
        <v>0</v>
      </c>
      <c r="U120" s="68" t="s">
        <v>18</v>
      </c>
      <c r="V120" s="47">
        <f t="shared" si="37"/>
        <v>0</v>
      </c>
      <c r="W120" s="472" t="str">
        <f t="shared" si="38"/>
        <v/>
      </c>
      <c r="X120" s="477"/>
      <c r="Y120" s="476" t="str">
        <f t="shared" si="38"/>
        <v/>
      </c>
      <c r="Z120" s="477"/>
      <c r="AA120" s="476" t="str">
        <f t="shared" si="39"/>
        <v>0</v>
      </c>
      <c r="AB120" s="474"/>
      <c r="AC120" s="472" t="str">
        <f t="shared" si="40"/>
        <v/>
      </c>
      <c r="AD120" s="473"/>
      <c r="AE120" s="473"/>
      <c r="AF120" s="474"/>
      <c r="AG120" s="472" t="str">
        <f t="shared" si="41"/>
        <v/>
      </c>
      <c r="AH120" s="473">
        <f t="shared" si="42"/>
        <v>0</v>
      </c>
      <c r="AI120" s="474">
        <f t="shared" si="42"/>
        <v>0</v>
      </c>
      <c r="AJ120" s="472" t="str">
        <f t="shared" si="43"/>
        <v/>
      </c>
      <c r="AK120" s="474">
        <f t="shared" si="44"/>
        <v>0</v>
      </c>
    </row>
    <row r="121" spans="3:37" s="19" customFormat="1" ht="20.25" customHeight="1" x14ac:dyDescent="0.15">
      <c r="C121" s="461"/>
      <c r="D121" s="52" t="s">
        <v>35</v>
      </c>
      <c r="E121" s="66">
        <f t="shared" si="30"/>
        <v>0</v>
      </c>
      <c r="F121" s="47" t="s">
        <v>17</v>
      </c>
      <c r="G121" s="66">
        <f t="shared" si="31"/>
        <v>0</v>
      </c>
      <c r="H121" s="68" t="s">
        <v>18</v>
      </c>
      <c r="I121" s="71">
        <f t="shared" si="32"/>
        <v>0</v>
      </c>
      <c r="J121" s="73" t="s">
        <v>19</v>
      </c>
      <c r="K121" s="69">
        <f t="shared" si="33"/>
        <v>0</v>
      </c>
      <c r="L121" s="68" t="s">
        <v>18</v>
      </c>
      <c r="M121" s="71">
        <f t="shared" si="34"/>
        <v>0</v>
      </c>
      <c r="N121" s="66">
        <f t="shared" si="34"/>
        <v>0</v>
      </c>
      <c r="O121" s="68" t="s">
        <v>18</v>
      </c>
      <c r="P121" s="71">
        <f t="shared" si="35"/>
        <v>0</v>
      </c>
      <c r="Q121" s="66">
        <f t="shared" si="35"/>
        <v>0</v>
      </c>
      <c r="R121" s="68" t="s">
        <v>18</v>
      </c>
      <c r="S121" s="47">
        <f t="shared" si="36"/>
        <v>0</v>
      </c>
      <c r="T121" s="46">
        <f t="shared" si="36"/>
        <v>0</v>
      </c>
      <c r="U121" s="68" t="s">
        <v>18</v>
      </c>
      <c r="V121" s="47">
        <f t="shared" si="37"/>
        <v>0</v>
      </c>
      <c r="W121" s="472" t="str">
        <f t="shared" si="38"/>
        <v/>
      </c>
      <c r="X121" s="477"/>
      <c r="Y121" s="476" t="str">
        <f t="shared" si="38"/>
        <v/>
      </c>
      <c r="Z121" s="477"/>
      <c r="AA121" s="476" t="str">
        <f t="shared" si="39"/>
        <v>0</v>
      </c>
      <c r="AB121" s="474"/>
      <c r="AC121" s="472" t="str">
        <f t="shared" si="40"/>
        <v/>
      </c>
      <c r="AD121" s="473"/>
      <c r="AE121" s="473"/>
      <c r="AF121" s="474"/>
      <c r="AG121" s="472" t="str">
        <f t="shared" si="41"/>
        <v/>
      </c>
      <c r="AH121" s="473">
        <f t="shared" si="42"/>
        <v>0</v>
      </c>
      <c r="AI121" s="474">
        <f t="shared" si="42"/>
        <v>0</v>
      </c>
      <c r="AJ121" s="472" t="str">
        <f t="shared" si="43"/>
        <v/>
      </c>
      <c r="AK121" s="474">
        <f t="shared" si="44"/>
        <v>0</v>
      </c>
    </row>
    <row r="122" spans="3:37" s="19" customFormat="1" ht="20.25" customHeight="1" x14ac:dyDescent="0.15">
      <c r="C122" s="461"/>
      <c r="D122" s="52" t="s">
        <v>36</v>
      </c>
      <c r="E122" s="45">
        <f t="shared" si="30"/>
        <v>0</v>
      </c>
      <c r="F122" s="47" t="s">
        <v>17</v>
      </c>
      <c r="G122" s="45">
        <f t="shared" si="31"/>
        <v>0</v>
      </c>
      <c r="H122" s="68" t="s">
        <v>18</v>
      </c>
      <c r="I122" s="71">
        <f t="shared" si="32"/>
        <v>0</v>
      </c>
      <c r="J122" s="73" t="s">
        <v>19</v>
      </c>
      <c r="K122" s="71">
        <f t="shared" si="33"/>
        <v>0</v>
      </c>
      <c r="L122" s="68" t="s">
        <v>18</v>
      </c>
      <c r="M122" s="71">
        <f t="shared" si="34"/>
        <v>0</v>
      </c>
      <c r="N122" s="45">
        <f t="shared" si="34"/>
        <v>0</v>
      </c>
      <c r="O122" s="68" t="s">
        <v>18</v>
      </c>
      <c r="P122" s="71">
        <f t="shared" si="35"/>
        <v>0</v>
      </c>
      <c r="Q122" s="45">
        <f t="shared" si="35"/>
        <v>0</v>
      </c>
      <c r="R122" s="68" t="s">
        <v>18</v>
      </c>
      <c r="S122" s="47">
        <f t="shared" si="36"/>
        <v>0</v>
      </c>
      <c r="T122" s="46">
        <f t="shared" si="36"/>
        <v>0</v>
      </c>
      <c r="U122" s="68" t="s">
        <v>18</v>
      </c>
      <c r="V122" s="47">
        <f t="shared" si="37"/>
        <v>0</v>
      </c>
      <c r="W122" s="472" t="str">
        <f t="shared" si="38"/>
        <v/>
      </c>
      <c r="X122" s="477"/>
      <c r="Y122" s="476" t="str">
        <f t="shared" si="38"/>
        <v/>
      </c>
      <c r="Z122" s="477"/>
      <c r="AA122" s="476" t="str">
        <f t="shared" si="39"/>
        <v>0</v>
      </c>
      <c r="AB122" s="474"/>
      <c r="AC122" s="472" t="str">
        <f t="shared" si="40"/>
        <v/>
      </c>
      <c r="AD122" s="473"/>
      <c r="AE122" s="473"/>
      <c r="AF122" s="474"/>
      <c r="AG122" s="472" t="str">
        <f t="shared" si="41"/>
        <v/>
      </c>
      <c r="AH122" s="473">
        <f t="shared" si="42"/>
        <v>0</v>
      </c>
      <c r="AI122" s="474">
        <f t="shared" si="42"/>
        <v>0</v>
      </c>
      <c r="AJ122" s="472" t="str">
        <f t="shared" si="43"/>
        <v/>
      </c>
      <c r="AK122" s="474">
        <f t="shared" si="44"/>
        <v>0</v>
      </c>
    </row>
    <row r="123" spans="3:37" s="19" customFormat="1" ht="20.25" customHeight="1" x14ac:dyDescent="0.15">
      <c r="C123" s="461"/>
      <c r="D123" s="52" t="s">
        <v>37</v>
      </c>
      <c r="E123" s="66">
        <f t="shared" si="30"/>
        <v>0</v>
      </c>
      <c r="F123" s="47" t="s">
        <v>17</v>
      </c>
      <c r="G123" s="66">
        <f t="shared" si="31"/>
        <v>0</v>
      </c>
      <c r="H123" s="68" t="s">
        <v>18</v>
      </c>
      <c r="I123" s="71">
        <f t="shared" si="32"/>
        <v>0</v>
      </c>
      <c r="J123" s="73" t="s">
        <v>19</v>
      </c>
      <c r="K123" s="69">
        <f t="shared" si="33"/>
        <v>0</v>
      </c>
      <c r="L123" s="68" t="s">
        <v>18</v>
      </c>
      <c r="M123" s="71">
        <f t="shared" si="34"/>
        <v>0</v>
      </c>
      <c r="N123" s="66">
        <f t="shared" si="34"/>
        <v>0</v>
      </c>
      <c r="O123" s="68" t="s">
        <v>18</v>
      </c>
      <c r="P123" s="71">
        <f t="shared" si="35"/>
        <v>0</v>
      </c>
      <c r="Q123" s="66">
        <f t="shared" si="35"/>
        <v>0</v>
      </c>
      <c r="R123" s="68" t="s">
        <v>18</v>
      </c>
      <c r="S123" s="47">
        <f t="shared" si="36"/>
        <v>0</v>
      </c>
      <c r="T123" s="46">
        <f t="shared" si="36"/>
        <v>0</v>
      </c>
      <c r="U123" s="68" t="s">
        <v>18</v>
      </c>
      <c r="V123" s="47">
        <f t="shared" si="37"/>
        <v>0</v>
      </c>
      <c r="W123" s="472" t="str">
        <f t="shared" si="38"/>
        <v/>
      </c>
      <c r="X123" s="477"/>
      <c r="Y123" s="476" t="str">
        <f t="shared" si="38"/>
        <v/>
      </c>
      <c r="Z123" s="477"/>
      <c r="AA123" s="476" t="str">
        <f t="shared" si="39"/>
        <v>0</v>
      </c>
      <c r="AB123" s="474"/>
      <c r="AC123" s="472" t="str">
        <f t="shared" si="40"/>
        <v/>
      </c>
      <c r="AD123" s="473"/>
      <c r="AE123" s="473"/>
      <c r="AF123" s="474"/>
      <c r="AG123" s="472" t="str">
        <f t="shared" si="41"/>
        <v/>
      </c>
      <c r="AH123" s="473">
        <f t="shared" si="42"/>
        <v>0</v>
      </c>
      <c r="AI123" s="474">
        <f t="shared" si="42"/>
        <v>0</v>
      </c>
      <c r="AJ123" s="472" t="str">
        <f t="shared" si="43"/>
        <v/>
      </c>
      <c r="AK123" s="474">
        <f t="shared" si="44"/>
        <v>0</v>
      </c>
    </row>
    <row r="124" spans="3:37" s="19" customFormat="1" ht="20.25" customHeight="1" x14ac:dyDescent="0.15">
      <c r="C124" s="461"/>
      <c r="D124" s="52" t="s">
        <v>66</v>
      </c>
      <c r="E124" s="45">
        <f t="shared" si="30"/>
        <v>0</v>
      </c>
      <c r="F124" s="48" t="s">
        <v>17</v>
      </c>
      <c r="G124" s="45">
        <f t="shared" si="31"/>
        <v>0</v>
      </c>
      <c r="H124" s="68" t="s">
        <v>18</v>
      </c>
      <c r="I124" s="71">
        <f t="shared" si="32"/>
        <v>0</v>
      </c>
      <c r="J124" s="73" t="s">
        <v>19</v>
      </c>
      <c r="K124" s="71">
        <f t="shared" si="33"/>
        <v>0</v>
      </c>
      <c r="L124" s="68" t="s">
        <v>18</v>
      </c>
      <c r="M124" s="74">
        <f t="shared" si="34"/>
        <v>0</v>
      </c>
      <c r="N124" s="45">
        <f t="shared" si="34"/>
        <v>0</v>
      </c>
      <c r="O124" s="68" t="s">
        <v>18</v>
      </c>
      <c r="P124" s="71">
        <f t="shared" si="35"/>
        <v>0</v>
      </c>
      <c r="Q124" s="45">
        <f t="shared" si="35"/>
        <v>0</v>
      </c>
      <c r="R124" s="68" t="s">
        <v>18</v>
      </c>
      <c r="S124" s="48">
        <f t="shared" si="36"/>
        <v>0</v>
      </c>
      <c r="T124" s="46">
        <f t="shared" si="36"/>
        <v>0</v>
      </c>
      <c r="U124" s="68" t="s">
        <v>18</v>
      </c>
      <c r="V124" s="48">
        <f t="shared" si="37"/>
        <v>0</v>
      </c>
      <c r="W124" s="472" t="str">
        <f t="shared" si="38"/>
        <v/>
      </c>
      <c r="X124" s="477"/>
      <c r="Y124" s="476" t="str">
        <f t="shared" si="38"/>
        <v/>
      </c>
      <c r="Z124" s="477"/>
      <c r="AA124" s="476" t="str">
        <f t="shared" si="39"/>
        <v>0</v>
      </c>
      <c r="AB124" s="474"/>
      <c r="AC124" s="472" t="str">
        <f t="shared" si="40"/>
        <v/>
      </c>
      <c r="AD124" s="473"/>
      <c r="AE124" s="473"/>
      <c r="AF124" s="474"/>
      <c r="AG124" s="472" t="str">
        <f t="shared" si="41"/>
        <v/>
      </c>
      <c r="AH124" s="473">
        <f t="shared" si="42"/>
        <v>0</v>
      </c>
      <c r="AI124" s="474">
        <f t="shared" si="42"/>
        <v>0</v>
      </c>
      <c r="AJ124" s="472" t="str">
        <f t="shared" si="43"/>
        <v/>
      </c>
      <c r="AK124" s="474">
        <f t="shared" si="44"/>
        <v>0</v>
      </c>
    </row>
    <row r="125" spans="3:37" s="19" customFormat="1" ht="20.25" customHeight="1" x14ac:dyDescent="0.15">
      <c r="C125" s="461"/>
      <c r="D125" s="52" t="s">
        <v>67</v>
      </c>
      <c r="E125" s="45">
        <f t="shared" si="30"/>
        <v>0</v>
      </c>
      <c r="F125" s="47" t="s">
        <v>17</v>
      </c>
      <c r="G125" s="45">
        <f t="shared" si="31"/>
        <v>0</v>
      </c>
      <c r="H125" s="68" t="s">
        <v>18</v>
      </c>
      <c r="I125" s="71">
        <f t="shared" si="32"/>
        <v>0</v>
      </c>
      <c r="J125" s="73" t="s">
        <v>19</v>
      </c>
      <c r="K125" s="71">
        <f t="shared" si="33"/>
        <v>0</v>
      </c>
      <c r="L125" s="68" t="s">
        <v>18</v>
      </c>
      <c r="M125" s="71">
        <f t="shared" si="34"/>
        <v>0</v>
      </c>
      <c r="N125" s="45">
        <f t="shared" si="34"/>
        <v>0</v>
      </c>
      <c r="O125" s="68" t="s">
        <v>18</v>
      </c>
      <c r="P125" s="71">
        <f t="shared" si="35"/>
        <v>0</v>
      </c>
      <c r="Q125" s="45">
        <f t="shared" si="35"/>
        <v>0</v>
      </c>
      <c r="R125" s="68" t="s">
        <v>18</v>
      </c>
      <c r="S125" s="47">
        <f t="shared" si="36"/>
        <v>0</v>
      </c>
      <c r="T125" s="46">
        <f t="shared" si="36"/>
        <v>0</v>
      </c>
      <c r="U125" s="68" t="s">
        <v>18</v>
      </c>
      <c r="V125" s="47">
        <f t="shared" si="37"/>
        <v>0</v>
      </c>
      <c r="W125" s="472" t="str">
        <f t="shared" si="38"/>
        <v/>
      </c>
      <c r="X125" s="477"/>
      <c r="Y125" s="476" t="str">
        <f t="shared" si="38"/>
        <v/>
      </c>
      <c r="Z125" s="477"/>
      <c r="AA125" s="476" t="str">
        <f t="shared" si="39"/>
        <v>0</v>
      </c>
      <c r="AB125" s="474"/>
      <c r="AC125" s="472" t="str">
        <f t="shared" si="40"/>
        <v/>
      </c>
      <c r="AD125" s="473"/>
      <c r="AE125" s="473"/>
      <c r="AF125" s="474"/>
      <c r="AG125" s="472" t="str">
        <f t="shared" si="41"/>
        <v/>
      </c>
      <c r="AH125" s="473">
        <f t="shared" si="42"/>
        <v>0</v>
      </c>
      <c r="AI125" s="474">
        <f t="shared" si="42"/>
        <v>0</v>
      </c>
      <c r="AJ125" s="472" t="str">
        <f t="shared" si="43"/>
        <v/>
      </c>
      <c r="AK125" s="474">
        <f t="shared" si="44"/>
        <v>0</v>
      </c>
    </row>
    <row r="126" spans="3:37" s="19" customFormat="1" ht="20.25" customHeight="1" x14ac:dyDescent="0.15">
      <c r="C126" s="461"/>
      <c r="D126" s="52" t="s">
        <v>68</v>
      </c>
      <c r="E126" s="45">
        <f t="shared" si="30"/>
        <v>0</v>
      </c>
      <c r="F126" s="47" t="s">
        <v>17</v>
      </c>
      <c r="G126" s="45">
        <f t="shared" si="31"/>
        <v>0</v>
      </c>
      <c r="H126" s="68" t="s">
        <v>18</v>
      </c>
      <c r="I126" s="71">
        <f t="shared" si="32"/>
        <v>0</v>
      </c>
      <c r="J126" s="73" t="s">
        <v>19</v>
      </c>
      <c r="K126" s="71">
        <f t="shared" si="33"/>
        <v>0</v>
      </c>
      <c r="L126" s="68" t="s">
        <v>18</v>
      </c>
      <c r="M126" s="71">
        <f t="shared" si="34"/>
        <v>0</v>
      </c>
      <c r="N126" s="45">
        <f t="shared" si="34"/>
        <v>0</v>
      </c>
      <c r="O126" s="68" t="s">
        <v>18</v>
      </c>
      <c r="P126" s="71">
        <f t="shared" si="35"/>
        <v>0</v>
      </c>
      <c r="Q126" s="45">
        <f t="shared" si="35"/>
        <v>0</v>
      </c>
      <c r="R126" s="68" t="s">
        <v>18</v>
      </c>
      <c r="S126" s="47">
        <f t="shared" si="36"/>
        <v>0</v>
      </c>
      <c r="T126" s="46">
        <f t="shared" si="36"/>
        <v>0</v>
      </c>
      <c r="U126" s="68" t="s">
        <v>18</v>
      </c>
      <c r="V126" s="47">
        <f t="shared" si="37"/>
        <v>0</v>
      </c>
      <c r="W126" s="472" t="str">
        <f t="shared" si="38"/>
        <v/>
      </c>
      <c r="X126" s="477"/>
      <c r="Y126" s="476" t="str">
        <f t="shared" si="38"/>
        <v/>
      </c>
      <c r="Z126" s="477"/>
      <c r="AA126" s="476" t="str">
        <f t="shared" si="39"/>
        <v>0</v>
      </c>
      <c r="AB126" s="474"/>
      <c r="AC126" s="472" t="str">
        <f t="shared" si="40"/>
        <v/>
      </c>
      <c r="AD126" s="473"/>
      <c r="AE126" s="473"/>
      <c r="AF126" s="474"/>
      <c r="AG126" s="472" t="str">
        <f t="shared" si="41"/>
        <v/>
      </c>
      <c r="AH126" s="473">
        <f t="shared" si="42"/>
        <v>0</v>
      </c>
      <c r="AI126" s="474">
        <f t="shared" si="42"/>
        <v>0</v>
      </c>
      <c r="AJ126" s="472" t="str">
        <f t="shared" si="43"/>
        <v/>
      </c>
      <c r="AK126" s="474">
        <f t="shared" si="44"/>
        <v>0</v>
      </c>
    </row>
    <row r="127" spans="3:37" s="19" customFormat="1" ht="20.25" customHeight="1" x14ac:dyDescent="0.15">
      <c r="C127" s="461"/>
      <c r="D127" s="52" t="s">
        <v>69</v>
      </c>
      <c r="E127" s="45">
        <f t="shared" si="30"/>
        <v>0</v>
      </c>
      <c r="F127" s="47" t="s">
        <v>17</v>
      </c>
      <c r="G127" s="45">
        <f t="shared" si="31"/>
        <v>0</v>
      </c>
      <c r="H127" s="68" t="s">
        <v>18</v>
      </c>
      <c r="I127" s="71">
        <f t="shared" si="32"/>
        <v>0</v>
      </c>
      <c r="J127" s="73" t="s">
        <v>19</v>
      </c>
      <c r="K127" s="71">
        <f t="shared" si="33"/>
        <v>0</v>
      </c>
      <c r="L127" s="68" t="s">
        <v>18</v>
      </c>
      <c r="M127" s="71">
        <f t="shared" si="34"/>
        <v>0</v>
      </c>
      <c r="N127" s="45">
        <f t="shared" si="34"/>
        <v>0</v>
      </c>
      <c r="O127" s="68" t="s">
        <v>18</v>
      </c>
      <c r="P127" s="71">
        <f t="shared" si="35"/>
        <v>0</v>
      </c>
      <c r="Q127" s="45">
        <f t="shared" si="35"/>
        <v>0</v>
      </c>
      <c r="R127" s="68" t="s">
        <v>18</v>
      </c>
      <c r="S127" s="47">
        <f t="shared" si="36"/>
        <v>0</v>
      </c>
      <c r="T127" s="46">
        <f t="shared" si="36"/>
        <v>0</v>
      </c>
      <c r="U127" s="68" t="s">
        <v>18</v>
      </c>
      <c r="V127" s="47">
        <f t="shared" si="37"/>
        <v>0</v>
      </c>
      <c r="W127" s="472" t="str">
        <f t="shared" si="38"/>
        <v/>
      </c>
      <c r="X127" s="477"/>
      <c r="Y127" s="476" t="str">
        <f t="shared" si="38"/>
        <v/>
      </c>
      <c r="Z127" s="477"/>
      <c r="AA127" s="476" t="str">
        <f t="shared" si="39"/>
        <v>0</v>
      </c>
      <c r="AB127" s="474"/>
      <c r="AC127" s="472" t="str">
        <f t="shared" si="40"/>
        <v/>
      </c>
      <c r="AD127" s="473"/>
      <c r="AE127" s="473"/>
      <c r="AF127" s="474"/>
      <c r="AG127" s="472" t="str">
        <f t="shared" si="41"/>
        <v/>
      </c>
      <c r="AH127" s="473">
        <f t="shared" si="42"/>
        <v>0</v>
      </c>
      <c r="AI127" s="474">
        <f t="shared" si="42"/>
        <v>0</v>
      </c>
      <c r="AJ127" s="472" t="str">
        <f t="shared" si="43"/>
        <v/>
      </c>
      <c r="AK127" s="474">
        <f t="shared" si="44"/>
        <v>0</v>
      </c>
    </row>
    <row r="128" spans="3:37" s="19" customFormat="1" ht="20.25" customHeight="1" thickBot="1" x14ac:dyDescent="0.2">
      <c r="C128" s="462"/>
      <c r="D128" s="52" t="s">
        <v>70</v>
      </c>
      <c r="E128" s="45">
        <f t="shared" si="30"/>
        <v>0</v>
      </c>
      <c r="F128" s="47" t="s">
        <v>17</v>
      </c>
      <c r="G128" s="45">
        <f t="shared" si="31"/>
        <v>0</v>
      </c>
      <c r="H128" s="68" t="s">
        <v>18</v>
      </c>
      <c r="I128" s="71">
        <f t="shared" si="32"/>
        <v>0</v>
      </c>
      <c r="J128" s="73" t="s">
        <v>19</v>
      </c>
      <c r="K128" s="71">
        <f t="shared" si="33"/>
        <v>0</v>
      </c>
      <c r="L128" s="68" t="s">
        <v>18</v>
      </c>
      <c r="M128" s="71">
        <f t="shared" si="34"/>
        <v>0</v>
      </c>
      <c r="N128" s="45">
        <f t="shared" si="34"/>
        <v>0</v>
      </c>
      <c r="O128" s="68" t="s">
        <v>18</v>
      </c>
      <c r="P128" s="71">
        <f t="shared" si="35"/>
        <v>0</v>
      </c>
      <c r="Q128" s="45">
        <f t="shared" si="35"/>
        <v>0</v>
      </c>
      <c r="R128" s="68" t="s">
        <v>18</v>
      </c>
      <c r="S128" s="47">
        <f t="shared" si="36"/>
        <v>0</v>
      </c>
      <c r="T128" s="46">
        <f t="shared" si="36"/>
        <v>0</v>
      </c>
      <c r="U128" s="68" t="s">
        <v>18</v>
      </c>
      <c r="V128" s="47">
        <f t="shared" si="37"/>
        <v>0</v>
      </c>
      <c r="W128" s="552" t="str">
        <f t="shared" si="38"/>
        <v/>
      </c>
      <c r="X128" s="553"/>
      <c r="Y128" s="476" t="str">
        <f t="shared" si="38"/>
        <v/>
      </c>
      <c r="Z128" s="477"/>
      <c r="AA128" s="476" t="str">
        <f t="shared" si="39"/>
        <v>0</v>
      </c>
      <c r="AB128" s="474"/>
      <c r="AC128" s="472" t="str">
        <f t="shared" si="40"/>
        <v/>
      </c>
      <c r="AD128" s="473"/>
      <c r="AE128" s="473"/>
      <c r="AF128" s="474"/>
      <c r="AG128" s="472" t="str">
        <f t="shared" si="41"/>
        <v/>
      </c>
      <c r="AH128" s="473">
        <f t="shared" si="42"/>
        <v>0</v>
      </c>
      <c r="AI128" s="474">
        <f t="shared" si="42"/>
        <v>0</v>
      </c>
      <c r="AJ128" s="472" t="str">
        <f t="shared" si="43"/>
        <v/>
      </c>
      <c r="AK128" s="474">
        <f t="shared" si="44"/>
        <v>0</v>
      </c>
    </row>
    <row r="129" spans="3:37" s="2" customFormat="1" ht="20.25" customHeight="1" thickBot="1" x14ac:dyDescent="0.2">
      <c r="C129" s="557" t="s">
        <v>21</v>
      </c>
      <c r="D129" s="558"/>
      <c r="E129" s="558"/>
      <c r="F129" s="558"/>
      <c r="G129" s="558"/>
      <c r="H129" s="558"/>
      <c r="I129" s="558"/>
      <c r="J129" s="558"/>
      <c r="K129" s="558"/>
      <c r="L129" s="558"/>
      <c r="M129" s="558"/>
      <c r="N129" s="558"/>
      <c r="O129" s="558"/>
      <c r="P129" s="558"/>
      <c r="Q129" s="558"/>
      <c r="R129" s="558"/>
      <c r="S129" s="558"/>
      <c r="T129" s="558"/>
      <c r="U129" s="101"/>
      <c r="V129" s="101"/>
      <c r="W129" s="559" t="str">
        <f>IF((SUM(W117:W128)=0),"0",SUM(W117:W128))</f>
        <v>0</v>
      </c>
      <c r="X129" s="559">
        <f>SUM(X122:X128)</f>
        <v>0</v>
      </c>
      <c r="Y129" s="549" t="str">
        <f>IF((SUM(Y117:Z128)=0),"0",SUM(Y117:Z128))</f>
        <v>0</v>
      </c>
      <c r="Z129" s="550"/>
      <c r="AA129" s="549">
        <f>IF((COUNTA(AA117:AB128)=0),"0",SUM(AA117:AB128))</f>
        <v>0</v>
      </c>
      <c r="AB129" s="551"/>
      <c r="AC129" s="549" t="str">
        <f>IF((SUM(AC117:AF128)=0),"0",SUM(AC117:AF128))</f>
        <v>0</v>
      </c>
      <c r="AD129" s="551"/>
      <c r="AE129" s="551"/>
      <c r="AF129" s="550"/>
      <c r="AG129" s="549" t="str">
        <f>IF((SUM(AG117:AI128)=0),"0",SUM(AG117:AI128))</f>
        <v>0</v>
      </c>
      <c r="AH129" s="551"/>
      <c r="AI129" s="550"/>
      <c r="AJ129" s="549" t="str">
        <f>IF((SUM(AJ117:AJ128)=0),"0",SUM(AJ117:AJ128))</f>
        <v>0</v>
      </c>
      <c r="AK129" s="550"/>
    </row>
    <row r="130" spans="3:37" ht="28.5" customHeight="1" x14ac:dyDescent="0.15"/>
    <row r="131" spans="3:37" ht="26.25" customHeight="1" x14ac:dyDescent="0.15">
      <c r="C131" s="26" t="s">
        <v>26</v>
      </c>
      <c r="E131" s="26"/>
      <c r="F131" s="24"/>
      <c r="G131" s="554"/>
      <c r="H131" s="555"/>
      <c r="I131" s="555"/>
      <c r="J131" s="555"/>
      <c r="K131" s="555"/>
      <c r="L131" s="555"/>
      <c r="M131" s="555"/>
      <c r="N131" s="555"/>
      <c r="O131" s="555"/>
      <c r="P131" s="555"/>
      <c r="Q131" s="556"/>
      <c r="Z131" s="27"/>
      <c r="AA131" s="24"/>
      <c r="AB131" s="30"/>
      <c r="AC131" s="30"/>
      <c r="AD131" s="30"/>
      <c r="AE131" s="30"/>
      <c r="AF131" s="30"/>
      <c r="AG131" s="30"/>
      <c r="AH131" s="30"/>
      <c r="AI131" s="30"/>
      <c r="AJ131" s="30"/>
      <c r="AK131" s="50"/>
    </row>
    <row r="132" spans="3:37" s="28" customFormat="1" ht="21" customHeight="1" x14ac:dyDescent="0.15">
      <c r="D132" s="51"/>
      <c r="E132" s="429" t="s">
        <v>4</v>
      </c>
      <c r="F132" s="445"/>
      <c r="G132" s="429" t="s">
        <v>5</v>
      </c>
      <c r="H132" s="444"/>
      <c r="I132" s="444"/>
      <c r="J132" s="444"/>
      <c r="K132" s="444"/>
      <c r="L132" s="444"/>
      <c r="M132" s="445"/>
      <c r="N132" s="454" t="s">
        <v>6</v>
      </c>
      <c r="O132" s="455"/>
      <c r="P132" s="456"/>
      <c r="Q132" s="429" t="s">
        <v>126</v>
      </c>
      <c r="R132" s="444"/>
      <c r="S132" s="445"/>
      <c r="T132" s="454" t="s">
        <v>7</v>
      </c>
      <c r="U132" s="455"/>
      <c r="V132" s="456"/>
      <c r="W132" s="429" t="s">
        <v>8</v>
      </c>
      <c r="X132" s="430"/>
      <c r="Y132" s="518" t="s">
        <v>9</v>
      </c>
      <c r="Z132" s="430"/>
      <c r="AA132" s="433" t="s">
        <v>10</v>
      </c>
      <c r="AB132" s="522"/>
      <c r="AC132" s="548" t="s">
        <v>11</v>
      </c>
      <c r="AD132" s="548"/>
      <c r="AE132" s="548"/>
      <c r="AF132" s="548"/>
      <c r="AG132" s="429" t="s">
        <v>12</v>
      </c>
      <c r="AH132" s="444"/>
      <c r="AI132" s="445"/>
      <c r="AJ132" s="429" t="s">
        <v>13</v>
      </c>
      <c r="AK132" s="445"/>
    </row>
    <row r="133" spans="3:37" s="24" customFormat="1" ht="37.5" customHeight="1" x14ac:dyDescent="0.15">
      <c r="C133" s="30" t="s">
        <v>57</v>
      </c>
      <c r="D133" s="30"/>
      <c r="E133" s="32"/>
      <c r="F133" s="33"/>
      <c r="G133" s="32"/>
      <c r="H133" s="33"/>
      <c r="I133" s="33"/>
      <c r="J133" s="33"/>
      <c r="K133" s="33"/>
      <c r="L133" s="33"/>
      <c r="M133" s="34"/>
      <c r="N133" s="426" t="s">
        <v>127</v>
      </c>
      <c r="O133" s="427"/>
      <c r="P133" s="428"/>
      <c r="Q133" s="463" t="s">
        <v>128</v>
      </c>
      <c r="R133" s="464"/>
      <c r="S133" s="465"/>
      <c r="T133" s="35"/>
      <c r="U133" s="36"/>
      <c r="V133" s="37"/>
      <c r="W133" s="426" t="s">
        <v>58</v>
      </c>
      <c r="X133" s="466"/>
      <c r="Y133" s="467" t="s">
        <v>14</v>
      </c>
      <c r="Z133" s="466"/>
      <c r="AA133" s="122" t="s">
        <v>125</v>
      </c>
      <c r="AB133" s="96" t="s">
        <v>77</v>
      </c>
      <c r="AC133" s="535" t="s">
        <v>14</v>
      </c>
      <c r="AD133" s="535"/>
      <c r="AE133" s="535"/>
      <c r="AF133" s="535"/>
      <c r="AG133" s="426" t="s">
        <v>14</v>
      </c>
      <c r="AH133" s="427"/>
      <c r="AI133" s="428"/>
      <c r="AJ133" s="426" t="s">
        <v>14</v>
      </c>
      <c r="AK133" s="428"/>
    </row>
    <row r="134" spans="3:37" s="19" customFormat="1" ht="20.25" customHeight="1" x14ac:dyDescent="0.15">
      <c r="C134" s="460" t="str">
        <f>$C$117</f>
        <v>増設前１年間</v>
      </c>
      <c r="D134" s="52" t="s">
        <v>59</v>
      </c>
      <c r="E134" s="66"/>
      <c r="F134" s="67" t="s">
        <v>17</v>
      </c>
      <c r="G134" s="66"/>
      <c r="H134" s="68" t="s">
        <v>18</v>
      </c>
      <c r="I134" s="71"/>
      <c r="J134" s="70" t="s">
        <v>19</v>
      </c>
      <c r="K134" s="71"/>
      <c r="L134" s="68" t="s">
        <v>18</v>
      </c>
      <c r="M134" s="71"/>
      <c r="N134" s="66"/>
      <c r="O134" s="68" t="s">
        <v>18</v>
      </c>
      <c r="P134" s="71"/>
      <c r="Q134" s="66"/>
      <c r="R134" s="68" t="s">
        <v>18</v>
      </c>
      <c r="S134" s="69"/>
      <c r="T134" s="46"/>
      <c r="U134" s="68" t="s">
        <v>18</v>
      </c>
      <c r="V134" s="71"/>
      <c r="W134" s="468"/>
      <c r="X134" s="475"/>
      <c r="Y134" s="476">
        <f t="shared" ref="Y134:Y145" si="45">AC134-AA134</f>
        <v>0</v>
      </c>
      <c r="Z134" s="477"/>
      <c r="AA134" s="471"/>
      <c r="AB134" s="470"/>
      <c r="AC134" s="472">
        <f t="shared" ref="AC134:AC145" si="46">AJ134-AG134</f>
        <v>0</v>
      </c>
      <c r="AD134" s="473"/>
      <c r="AE134" s="473"/>
      <c r="AF134" s="474"/>
      <c r="AG134" s="468"/>
      <c r="AH134" s="470"/>
      <c r="AI134" s="469"/>
      <c r="AJ134" s="468"/>
      <c r="AK134" s="469"/>
    </row>
    <row r="135" spans="3:37" s="19" customFormat="1" ht="20.25" customHeight="1" x14ac:dyDescent="0.15">
      <c r="C135" s="461"/>
      <c r="D135" s="52" t="s">
        <v>60</v>
      </c>
      <c r="E135" s="66"/>
      <c r="F135" s="47" t="s">
        <v>17</v>
      </c>
      <c r="G135" s="45"/>
      <c r="H135" s="68" t="s">
        <v>18</v>
      </c>
      <c r="I135" s="71"/>
      <c r="J135" s="73" t="s">
        <v>19</v>
      </c>
      <c r="K135" s="71"/>
      <c r="L135" s="68" t="s">
        <v>18</v>
      </c>
      <c r="M135" s="71"/>
      <c r="N135" s="45"/>
      <c r="O135" s="68" t="s">
        <v>18</v>
      </c>
      <c r="P135" s="71"/>
      <c r="Q135" s="45"/>
      <c r="R135" s="68" t="s">
        <v>18</v>
      </c>
      <c r="S135" s="71"/>
      <c r="T135" s="46"/>
      <c r="U135" s="68" t="s">
        <v>18</v>
      </c>
      <c r="V135" s="71"/>
      <c r="W135" s="468"/>
      <c r="X135" s="475"/>
      <c r="Y135" s="476">
        <f t="shared" si="45"/>
        <v>0</v>
      </c>
      <c r="Z135" s="477"/>
      <c r="AA135" s="471"/>
      <c r="AB135" s="469"/>
      <c r="AC135" s="472">
        <f t="shared" si="46"/>
        <v>0</v>
      </c>
      <c r="AD135" s="473"/>
      <c r="AE135" s="473"/>
      <c r="AF135" s="474"/>
      <c r="AG135" s="468"/>
      <c r="AH135" s="470"/>
      <c r="AI135" s="469"/>
      <c r="AJ135" s="468"/>
      <c r="AK135" s="469"/>
    </row>
    <row r="136" spans="3:37" s="19" customFormat="1" ht="20.25" customHeight="1" x14ac:dyDescent="0.15">
      <c r="C136" s="461"/>
      <c r="D136" s="52" t="s">
        <v>61</v>
      </c>
      <c r="E136" s="66"/>
      <c r="F136" s="47" t="s">
        <v>17</v>
      </c>
      <c r="G136" s="45"/>
      <c r="H136" s="68" t="s">
        <v>18</v>
      </c>
      <c r="I136" s="71"/>
      <c r="J136" s="73" t="s">
        <v>19</v>
      </c>
      <c r="K136" s="71"/>
      <c r="L136" s="68" t="s">
        <v>18</v>
      </c>
      <c r="M136" s="71"/>
      <c r="N136" s="45"/>
      <c r="O136" s="68" t="s">
        <v>18</v>
      </c>
      <c r="P136" s="71"/>
      <c r="Q136" s="45"/>
      <c r="R136" s="68" t="s">
        <v>18</v>
      </c>
      <c r="S136" s="71"/>
      <c r="T136" s="46"/>
      <c r="U136" s="68" t="s">
        <v>18</v>
      </c>
      <c r="V136" s="71"/>
      <c r="W136" s="468"/>
      <c r="X136" s="475"/>
      <c r="Y136" s="476">
        <f t="shared" si="45"/>
        <v>0</v>
      </c>
      <c r="Z136" s="477"/>
      <c r="AA136" s="471"/>
      <c r="AB136" s="469"/>
      <c r="AC136" s="472">
        <f t="shared" si="46"/>
        <v>0</v>
      </c>
      <c r="AD136" s="473"/>
      <c r="AE136" s="473"/>
      <c r="AF136" s="474"/>
      <c r="AG136" s="468"/>
      <c r="AH136" s="470"/>
      <c r="AI136" s="469"/>
      <c r="AJ136" s="468"/>
      <c r="AK136" s="469"/>
    </row>
    <row r="137" spans="3:37" s="19" customFormat="1" ht="20.25" customHeight="1" x14ac:dyDescent="0.15">
      <c r="C137" s="461"/>
      <c r="D137" s="52" t="s">
        <v>62</v>
      </c>
      <c r="E137" s="66"/>
      <c r="F137" s="47" t="s">
        <v>17</v>
      </c>
      <c r="G137" s="45"/>
      <c r="H137" s="68" t="s">
        <v>18</v>
      </c>
      <c r="I137" s="71"/>
      <c r="J137" s="73" t="s">
        <v>19</v>
      </c>
      <c r="K137" s="71"/>
      <c r="L137" s="68" t="s">
        <v>18</v>
      </c>
      <c r="M137" s="71"/>
      <c r="N137" s="45"/>
      <c r="O137" s="68" t="s">
        <v>18</v>
      </c>
      <c r="P137" s="71"/>
      <c r="Q137" s="45"/>
      <c r="R137" s="68" t="s">
        <v>18</v>
      </c>
      <c r="S137" s="71"/>
      <c r="T137" s="46"/>
      <c r="U137" s="68" t="s">
        <v>18</v>
      </c>
      <c r="V137" s="71"/>
      <c r="W137" s="468"/>
      <c r="X137" s="475"/>
      <c r="Y137" s="476">
        <f t="shared" si="45"/>
        <v>0</v>
      </c>
      <c r="Z137" s="477"/>
      <c r="AA137" s="471"/>
      <c r="AB137" s="469"/>
      <c r="AC137" s="472">
        <f t="shared" si="46"/>
        <v>0</v>
      </c>
      <c r="AD137" s="473"/>
      <c r="AE137" s="473"/>
      <c r="AF137" s="474"/>
      <c r="AG137" s="468"/>
      <c r="AH137" s="470"/>
      <c r="AI137" s="469"/>
      <c r="AJ137" s="468"/>
      <c r="AK137" s="469"/>
    </row>
    <row r="138" spans="3:37" s="19" customFormat="1" ht="20.25" customHeight="1" x14ac:dyDescent="0.15">
      <c r="C138" s="461"/>
      <c r="D138" s="52" t="s">
        <v>63</v>
      </c>
      <c r="E138" s="66"/>
      <c r="F138" s="47" t="s">
        <v>17</v>
      </c>
      <c r="G138" s="45"/>
      <c r="H138" s="68" t="s">
        <v>18</v>
      </c>
      <c r="I138" s="71"/>
      <c r="J138" s="73" t="s">
        <v>19</v>
      </c>
      <c r="K138" s="71"/>
      <c r="L138" s="68" t="s">
        <v>18</v>
      </c>
      <c r="M138" s="71"/>
      <c r="N138" s="45"/>
      <c r="O138" s="68" t="s">
        <v>18</v>
      </c>
      <c r="P138" s="71"/>
      <c r="Q138" s="45"/>
      <c r="R138" s="68" t="s">
        <v>18</v>
      </c>
      <c r="S138" s="71"/>
      <c r="T138" s="46"/>
      <c r="U138" s="68" t="s">
        <v>18</v>
      </c>
      <c r="V138" s="71"/>
      <c r="W138" s="468"/>
      <c r="X138" s="475"/>
      <c r="Y138" s="476">
        <f t="shared" si="45"/>
        <v>0</v>
      </c>
      <c r="Z138" s="477"/>
      <c r="AA138" s="471"/>
      <c r="AB138" s="469"/>
      <c r="AC138" s="472">
        <f t="shared" si="46"/>
        <v>0</v>
      </c>
      <c r="AD138" s="473"/>
      <c r="AE138" s="473"/>
      <c r="AF138" s="474"/>
      <c r="AG138" s="468"/>
      <c r="AH138" s="470"/>
      <c r="AI138" s="469"/>
      <c r="AJ138" s="468"/>
      <c r="AK138" s="469"/>
    </row>
    <row r="139" spans="3:37" s="19" customFormat="1" ht="20.25" customHeight="1" x14ac:dyDescent="0.15">
      <c r="C139" s="461"/>
      <c r="D139" s="52" t="s">
        <v>54</v>
      </c>
      <c r="E139" s="66"/>
      <c r="F139" s="47" t="s">
        <v>17</v>
      </c>
      <c r="G139" s="45"/>
      <c r="H139" s="68" t="s">
        <v>18</v>
      </c>
      <c r="I139" s="71"/>
      <c r="J139" s="73" t="s">
        <v>19</v>
      </c>
      <c r="K139" s="71"/>
      <c r="L139" s="68" t="s">
        <v>18</v>
      </c>
      <c r="M139" s="71"/>
      <c r="N139" s="45"/>
      <c r="O139" s="68" t="s">
        <v>18</v>
      </c>
      <c r="P139" s="71"/>
      <c r="Q139" s="45"/>
      <c r="R139" s="68" t="s">
        <v>18</v>
      </c>
      <c r="S139" s="71"/>
      <c r="T139" s="46"/>
      <c r="U139" s="68" t="s">
        <v>18</v>
      </c>
      <c r="V139" s="71"/>
      <c r="W139" s="468"/>
      <c r="X139" s="475"/>
      <c r="Y139" s="476">
        <f t="shared" si="45"/>
        <v>0</v>
      </c>
      <c r="Z139" s="477"/>
      <c r="AA139" s="471"/>
      <c r="AB139" s="469"/>
      <c r="AC139" s="472">
        <f t="shared" si="46"/>
        <v>0</v>
      </c>
      <c r="AD139" s="473"/>
      <c r="AE139" s="473"/>
      <c r="AF139" s="474"/>
      <c r="AG139" s="468"/>
      <c r="AH139" s="470"/>
      <c r="AI139" s="469"/>
      <c r="AJ139" s="468"/>
      <c r="AK139" s="469"/>
    </row>
    <row r="140" spans="3:37" s="19" customFormat="1" ht="20.25" customHeight="1" x14ac:dyDescent="0.15">
      <c r="C140" s="461"/>
      <c r="D140" s="52" t="s">
        <v>55</v>
      </c>
      <c r="E140" s="66"/>
      <c r="F140" s="47" t="s">
        <v>17</v>
      </c>
      <c r="G140" s="45"/>
      <c r="H140" s="68" t="s">
        <v>18</v>
      </c>
      <c r="I140" s="71"/>
      <c r="J140" s="73" t="s">
        <v>19</v>
      </c>
      <c r="K140" s="71"/>
      <c r="L140" s="68" t="s">
        <v>18</v>
      </c>
      <c r="M140" s="71"/>
      <c r="N140" s="45"/>
      <c r="O140" s="68" t="s">
        <v>18</v>
      </c>
      <c r="P140" s="71"/>
      <c r="Q140" s="45"/>
      <c r="R140" s="68" t="s">
        <v>18</v>
      </c>
      <c r="S140" s="71"/>
      <c r="T140" s="46"/>
      <c r="U140" s="68" t="s">
        <v>18</v>
      </c>
      <c r="V140" s="71"/>
      <c r="W140" s="468"/>
      <c r="X140" s="475"/>
      <c r="Y140" s="476">
        <f t="shared" si="45"/>
        <v>0</v>
      </c>
      <c r="Z140" s="477"/>
      <c r="AA140" s="471"/>
      <c r="AB140" s="469"/>
      <c r="AC140" s="472">
        <f t="shared" si="46"/>
        <v>0</v>
      </c>
      <c r="AD140" s="473"/>
      <c r="AE140" s="473"/>
      <c r="AF140" s="474"/>
      <c r="AG140" s="468"/>
      <c r="AH140" s="470"/>
      <c r="AI140" s="469"/>
      <c r="AJ140" s="468"/>
      <c r="AK140" s="469"/>
    </row>
    <row r="141" spans="3:37" s="19" customFormat="1" ht="20.25" customHeight="1" x14ac:dyDescent="0.15">
      <c r="C141" s="461"/>
      <c r="D141" s="52" t="s">
        <v>66</v>
      </c>
      <c r="E141" s="66"/>
      <c r="F141" s="48" t="s">
        <v>17</v>
      </c>
      <c r="G141" s="45"/>
      <c r="H141" s="68" t="s">
        <v>18</v>
      </c>
      <c r="I141" s="71"/>
      <c r="J141" s="73" t="s">
        <v>19</v>
      </c>
      <c r="K141" s="71"/>
      <c r="L141" s="68" t="s">
        <v>18</v>
      </c>
      <c r="M141" s="71"/>
      <c r="N141" s="45"/>
      <c r="O141" s="68" t="s">
        <v>18</v>
      </c>
      <c r="P141" s="71"/>
      <c r="Q141" s="45"/>
      <c r="R141" s="68" t="s">
        <v>18</v>
      </c>
      <c r="S141" s="71"/>
      <c r="T141" s="46"/>
      <c r="U141" s="68" t="s">
        <v>18</v>
      </c>
      <c r="V141" s="71"/>
      <c r="W141" s="468"/>
      <c r="X141" s="475"/>
      <c r="Y141" s="476">
        <f t="shared" si="45"/>
        <v>0</v>
      </c>
      <c r="Z141" s="477"/>
      <c r="AA141" s="471"/>
      <c r="AB141" s="469"/>
      <c r="AC141" s="472">
        <f t="shared" si="46"/>
        <v>0</v>
      </c>
      <c r="AD141" s="473"/>
      <c r="AE141" s="473"/>
      <c r="AF141" s="474"/>
      <c r="AG141" s="468"/>
      <c r="AH141" s="470"/>
      <c r="AI141" s="469"/>
      <c r="AJ141" s="468"/>
      <c r="AK141" s="469"/>
    </row>
    <row r="142" spans="3:37" s="19" customFormat="1" ht="20.25" customHeight="1" x14ac:dyDescent="0.15">
      <c r="C142" s="461"/>
      <c r="D142" s="52" t="s">
        <v>67</v>
      </c>
      <c r="E142" s="66"/>
      <c r="F142" s="47" t="s">
        <v>17</v>
      </c>
      <c r="G142" s="45"/>
      <c r="H142" s="68" t="s">
        <v>18</v>
      </c>
      <c r="I142" s="71"/>
      <c r="J142" s="73" t="s">
        <v>19</v>
      </c>
      <c r="K142" s="71"/>
      <c r="L142" s="68" t="s">
        <v>18</v>
      </c>
      <c r="M142" s="71"/>
      <c r="N142" s="45"/>
      <c r="O142" s="68" t="s">
        <v>18</v>
      </c>
      <c r="P142" s="71"/>
      <c r="Q142" s="45"/>
      <c r="R142" s="68" t="s">
        <v>18</v>
      </c>
      <c r="S142" s="71"/>
      <c r="T142" s="46"/>
      <c r="U142" s="68" t="s">
        <v>18</v>
      </c>
      <c r="V142" s="71"/>
      <c r="W142" s="468"/>
      <c r="X142" s="475"/>
      <c r="Y142" s="476">
        <f t="shared" si="45"/>
        <v>0</v>
      </c>
      <c r="Z142" s="477"/>
      <c r="AA142" s="471"/>
      <c r="AB142" s="469"/>
      <c r="AC142" s="472">
        <f t="shared" si="46"/>
        <v>0</v>
      </c>
      <c r="AD142" s="473"/>
      <c r="AE142" s="473"/>
      <c r="AF142" s="474"/>
      <c r="AG142" s="468"/>
      <c r="AH142" s="470"/>
      <c r="AI142" s="469"/>
      <c r="AJ142" s="468"/>
      <c r="AK142" s="469"/>
    </row>
    <row r="143" spans="3:37" s="19" customFormat="1" ht="20.25" customHeight="1" x14ac:dyDescent="0.15">
      <c r="C143" s="461"/>
      <c r="D143" s="52" t="s">
        <v>68</v>
      </c>
      <c r="E143" s="66"/>
      <c r="F143" s="47" t="s">
        <v>17</v>
      </c>
      <c r="G143" s="45"/>
      <c r="H143" s="68" t="s">
        <v>18</v>
      </c>
      <c r="I143" s="71"/>
      <c r="J143" s="73" t="s">
        <v>19</v>
      </c>
      <c r="K143" s="71"/>
      <c r="L143" s="68" t="s">
        <v>18</v>
      </c>
      <c r="M143" s="71"/>
      <c r="N143" s="45"/>
      <c r="O143" s="68" t="s">
        <v>18</v>
      </c>
      <c r="P143" s="71"/>
      <c r="Q143" s="45"/>
      <c r="R143" s="68" t="s">
        <v>18</v>
      </c>
      <c r="S143" s="71"/>
      <c r="T143" s="46"/>
      <c r="U143" s="68" t="s">
        <v>18</v>
      </c>
      <c r="V143" s="71"/>
      <c r="W143" s="468"/>
      <c r="X143" s="475"/>
      <c r="Y143" s="476">
        <f t="shared" si="45"/>
        <v>0</v>
      </c>
      <c r="Z143" s="477"/>
      <c r="AA143" s="471"/>
      <c r="AB143" s="469"/>
      <c r="AC143" s="472">
        <f t="shared" si="46"/>
        <v>0</v>
      </c>
      <c r="AD143" s="473"/>
      <c r="AE143" s="473"/>
      <c r="AF143" s="474"/>
      <c r="AG143" s="468"/>
      <c r="AH143" s="470"/>
      <c r="AI143" s="469"/>
      <c r="AJ143" s="468"/>
      <c r="AK143" s="469"/>
    </row>
    <row r="144" spans="3:37" s="19" customFormat="1" ht="20.25" customHeight="1" x14ac:dyDescent="0.15">
      <c r="C144" s="461"/>
      <c r="D144" s="52" t="s">
        <v>69</v>
      </c>
      <c r="E144" s="66"/>
      <c r="F144" s="47" t="s">
        <v>17</v>
      </c>
      <c r="G144" s="45"/>
      <c r="H144" s="68" t="s">
        <v>18</v>
      </c>
      <c r="I144" s="71"/>
      <c r="J144" s="73" t="s">
        <v>19</v>
      </c>
      <c r="K144" s="71"/>
      <c r="L144" s="68" t="s">
        <v>18</v>
      </c>
      <c r="M144" s="71"/>
      <c r="N144" s="45"/>
      <c r="O144" s="68" t="s">
        <v>18</v>
      </c>
      <c r="P144" s="71"/>
      <c r="Q144" s="45"/>
      <c r="R144" s="68" t="s">
        <v>18</v>
      </c>
      <c r="S144" s="71"/>
      <c r="T144" s="46"/>
      <c r="U144" s="68" t="s">
        <v>18</v>
      </c>
      <c r="V144" s="71"/>
      <c r="W144" s="468"/>
      <c r="X144" s="475"/>
      <c r="Y144" s="476">
        <f t="shared" si="45"/>
        <v>0</v>
      </c>
      <c r="Z144" s="477"/>
      <c r="AA144" s="471"/>
      <c r="AB144" s="469"/>
      <c r="AC144" s="472">
        <f t="shared" si="46"/>
        <v>0</v>
      </c>
      <c r="AD144" s="473"/>
      <c r="AE144" s="473"/>
      <c r="AF144" s="474"/>
      <c r="AG144" s="468"/>
      <c r="AH144" s="470"/>
      <c r="AI144" s="469"/>
      <c r="AJ144" s="468"/>
      <c r="AK144" s="469"/>
    </row>
    <row r="145" spans="3:37" s="19" customFormat="1" ht="20.25" customHeight="1" thickBot="1" x14ac:dyDescent="0.2">
      <c r="C145" s="462"/>
      <c r="D145" s="52" t="s">
        <v>70</v>
      </c>
      <c r="E145" s="66"/>
      <c r="F145" s="47" t="s">
        <v>17</v>
      </c>
      <c r="G145" s="45"/>
      <c r="H145" s="68" t="s">
        <v>18</v>
      </c>
      <c r="I145" s="71"/>
      <c r="J145" s="73" t="s">
        <v>19</v>
      </c>
      <c r="K145" s="71"/>
      <c r="L145" s="68" t="s">
        <v>18</v>
      </c>
      <c r="M145" s="71"/>
      <c r="N145" s="45"/>
      <c r="O145" s="68" t="s">
        <v>18</v>
      </c>
      <c r="P145" s="71"/>
      <c r="Q145" s="45"/>
      <c r="R145" s="68" t="s">
        <v>18</v>
      </c>
      <c r="S145" s="71"/>
      <c r="T145" s="46"/>
      <c r="U145" s="68" t="s">
        <v>18</v>
      </c>
      <c r="V145" s="71"/>
      <c r="W145" s="480"/>
      <c r="X145" s="481"/>
      <c r="Y145" s="498">
        <f t="shared" si="45"/>
        <v>0</v>
      </c>
      <c r="Z145" s="519"/>
      <c r="AA145" s="485"/>
      <c r="AB145" s="484"/>
      <c r="AC145" s="495">
        <f t="shared" si="46"/>
        <v>0</v>
      </c>
      <c r="AD145" s="496"/>
      <c r="AE145" s="496"/>
      <c r="AF145" s="497"/>
      <c r="AG145" s="482"/>
      <c r="AH145" s="483"/>
      <c r="AI145" s="484"/>
      <c r="AJ145" s="482"/>
      <c r="AK145" s="484"/>
    </row>
    <row r="146" spans="3:37" s="19" customFormat="1" ht="20.25" customHeight="1" thickBot="1" x14ac:dyDescent="0.2">
      <c r="C146" s="536" t="s">
        <v>21</v>
      </c>
      <c r="D146" s="537"/>
      <c r="E146" s="537"/>
      <c r="F146" s="537"/>
      <c r="G146" s="537"/>
      <c r="H146" s="537"/>
      <c r="I146" s="537"/>
      <c r="J146" s="537"/>
      <c r="K146" s="537"/>
      <c r="L146" s="537"/>
      <c r="M146" s="537"/>
      <c r="N146" s="537"/>
      <c r="O146" s="537"/>
      <c r="P146" s="537"/>
      <c r="Q146" s="537"/>
      <c r="R146" s="537"/>
      <c r="S146" s="537"/>
      <c r="T146" s="537"/>
      <c r="U146" s="56"/>
      <c r="V146" s="56"/>
      <c r="W146" s="488" t="str">
        <f>IF((SUM(W134:W145)=0),"0",SUM(W134:W145))</f>
        <v>0</v>
      </c>
      <c r="X146" s="488">
        <f>SUM(X139:X145)</f>
        <v>0</v>
      </c>
      <c r="Y146" s="478" t="str">
        <f>IF((SUM(Y134:Z145)=0),"0",SUM(Y134:Z145))</f>
        <v>0</v>
      </c>
      <c r="Z146" s="479"/>
      <c r="AA146" s="478" t="str">
        <f>IF((COUNTA(AA134:AB145)=0),"0",SUM(AA134:AB145))</f>
        <v>0</v>
      </c>
      <c r="AB146" s="486"/>
      <c r="AC146" s="478" t="str">
        <f>IF((SUM(AC134:AF145)=0),"0",SUM(AC134:AF145))</f>
        <v>0</v>
      </c>
      <c r="AD146" s="486"/>
      <c r="AE146" s="486"/>
      <c r="AF146" s="479"/>
      <c r="AG146" s="478" t="str">
        <f>IF((SUM(AG134:AI145)=0),"0",SUM(AG134:AI145))</f>
        <v>0</v>
      </c>
      <c r="AH146" s="486"/>
      <c r="AI146" s="479"/>
      <c r="AJ146" s="478" t="str">
        <f>IF((SUM(AJ134:AJ145)=0),"0",SUM(AJ134:AJ145))</f>
        <v>0</v>
      </c>
      <c r="AK146" s="479"/>
    </row>
    <row r="147" spans="3:37" s="24" customFormat="1" ht="27" customHeight="1" x14ac:dyDescent="0.15">
      <c r="W147" s="57"/>
      <c r="X147" s="57"/>
      <c r="Y147" s="57"/>
      <c r="Z147" s="57"/>
      <c r="AA147" s="57"/>
      <c r="AK147" s="119"/>
    </row>
    <row r="148" spans="3:37" s="24" customFormat="1" ht="24.75" customHeight="1" x14ac:dyDescent="0.15"/>
    <row r="149" spans="3:37" ht="26.25" customHeight="1" x14ac:dyDescent="0.15">
      <c r="C149" s="26" t="s">
        <v>71</v>
      </c>
      <c r="E149" s="26"/>
      <c r="F149" s="24"/>
      <c r="G149" s="554"/>
      <c r="H149" s="555"/>
      <c r="I149" s="555"/>
      <c r="J149" s="555"/>
      <c r="K149" s="555"/>
      <c r="L149" s="555"/>
      <c r="M149" s="555"/>
      <c r="N149" s="555"/>
      <c r="O149" s="555"/>
      <c r="P149" s="555"/>
      <c r="Q149" s="556"/>
      <c r="Z149" s="27"/>
      <c r="AA149" s="24"/>
      <c r="AB149" s="30"/>
      <c r="AC149" s="30"/>
      <c r="AD149" s="30"/>
      <c r="AE149" s="30"/>
      <c r="AF149" s="30"/>
      <c r="AG149" s="30"/>
      <c r="AH149" s="30"/>
      <c r="AI149" s="30"/>
      <c r="AJ149" s="30"/>
      <c r="AK149" s="50"/>
    </row>
    <row r="150" spans="3:37" s="28" customFormat="1" ht="21" customHeight="1" x14ac:dyDescent="0.15">
      <c r="D150" s="51"/>
      <c r="E150" s="429" t="s">
        <v>4</v>
      </c>
      <c r="F150" s="445"/>
      <c r="G150" s="429" t="s">
        <v>5</v>
      </c>
      <c r="H150" s="444"/>
      <c r="I150" s="444"/>
      <c r="J150" s="444"/>
      <c r="K150" s="444"/>
      <c r="L150" s="444"/>
      <c r="M150" s="445"/>
      <c r="N150" s="454" t="s">
        <v>6</v>
      </c>
      <c r="O150" s="455"/>
      <c r="P150" s="456"/>
      <c r="Q150" s="429" t="s">
        <v>126</v>
      </c>
      <c r="R150" s="444"/>
      <c r="S150" s="445"/>
      <c r="T150" s="454" t="s">
        <v>7</v>
      </c>
      <c r="U150" s="455"/>
      <c r="V150" s="456"/>
      <c r="W150" s="429" t="s">
        <v>8</v>
      </c>
      <c r="X150" s="430"/>
      <c r="Y150" s="518" t="s">
        <v>9</v>
      </c>
      <c r="Z150" s="430"/>
      <c r="AA150" s="433" t="s">
        <v>10</v>
      </c>
      <c r="AB150" s="522"/>
      <c r="AC150" s="548" t="s">
        <v>11</v>
      </c>
      <c r="AD150" s="548"/>
      <c r="AE150" s="548"/>
      <c r="AF150" s="548"/>
      <c r="AG150" s="429" t="s">
        <v>12</v>
      </c>
      <c r="AH150" s="444"/>
      <c r="AI150" s="445"/>
      <c r="AJ150" s="429" t="s">
        <v>13</v>
      </c>
      <c r="AK150" s="445"/>
    </row>
    <row r="151" spans="3:37" s="24" customFormat="1" ht="37.5" customHeight="1" x14ac:dyDescent="0.15">
      <c r="C151" s="30" t="s">
        <v>57</v>
      </c>
      <c r="D151" s="30"/>
      <c r="E151" s="32"/>
      <c r="F151" s="33"/>
      <c r="G151" s="32"/>
      <c r="H151" s="33"/>
      <c r="I151" s="33"/>
      <c r="J151" s="33"/>
      <c r="K151" s="33"/>
      <c r="L151" s="33"/>
      <c r="M151" s="34"/>
      <c r="N151" s="426" t="s">
        <v>127</v>
      </c>
      <c r="O151" s="427"/>
      <c r="P151" s="428"/>
      <c r="Q151" s="463" t="s">
        <v>128</v>
      </c>
      <c r="R151" s="464"/>
      <c r="S151" s="465"/>
      <c r="T151" s="35"/>
      <c r="U151" s="36"/>
      <c r="V151" s="37"/>
      <c r="W151" s="426" t="s">
        <v>58</v>
      </c>
      <c r="X151" s="466"/>
      <c r="Y151" s="467" t="s">
        <v>14</v>
      </c>
      <c r="Z151" s="466"/>
      <c r="AA151" s="122" t="s">
        <v>125</v>
      </c>
      <c r="AB151" s="96" t="s">
        <v>77</v>
      </c>
      <c r="AC151" s="535" t="s">
        <v>14</v>
      </c>
      <c r="AD151" s="535"/>
      <c r="AE151" s="535"/>
      <c r="AF151" s="535"/>
      <c r="AG151" s="426" t="s">
        <v>14</v>
      </c>
      <c r="AH151" s="427"/>
      <c r="AI151" s="428"/>
      <c r="AJ151" s="426" t="s">
        <v>14</v>
      </c>
      <c r="AK151" s="428"/>
    </row>
    <row r="152" spans="3:37" s="19" customFormat="1" ht="20.25" customHeight="1" x14ac:dyDescent="0.15">
      <c r="C152" s="460" t="str">
        <f>$C$117</f>
        <v>増設前１年間</v>
      </c>
      <c r="D152" s="52" t="s">
        <v>59</v>
      </c>
      <c r="E152" s="66"/>
      <c r="F152" s="67" t="s">
        <v>17</v>
      </c>
      <c r="G152" s="66"/>
      <c r="H152" s="68" t="s">
        <v>18</v>
      </c>
      <c r="I152" s="71"/>
      <c r="J152" s="70" t="s">
        <v>19</v>
      </c>
      <c r="K152" s="71"/>
      <c r="L152" s="68" t="s">
        <v>18</v>
      </c>
      <c r="M152" s="71"/>
      <c r="N152" s="66"/>
      <c r="O152" s="68" t="s">
        <v>18</v>
      </c>
      <c r="P152" s="71"/>
      <c r="Q152" s="66"/>
      <c r="R152" s="68" t="s">
        <v>18</v>
      </c>
      <c r="S152" s="69"/>
      <c r="T152" s="46"/>
      <c r="U152" s="68" t="s">
        <v>18</v>
      </c>
      <c r="V152" s="71"/>
      <c r="W152" s="468"/>
      <c r="X152" s="475"/>
      <c r="Y152" s="476">
        <f t="shared" ref="Y152:Y163" si="47">AC152-AA152</f>
        <v>0</v>
      </c>
      <c r="Z152" s="477"/>
      <c r="AA152" s="471"/>
      <c r="AB152" s="470"/>
      <c r="AC152" s="472">
        <f t="shared" ref="AC152:AC163" si="48">AJ152-AG152</f>
        <v>0</v>
      </c>
      <c r="AD152" s="473"/>
      <c r="AE152" s="473"/>
      <c r="AF152" s="474"/>
      <c r="AG152" s="468"/>
      <c r="AH152" s="470"/>
      <c r="AI152" s="469"/>
      <c r="AJ152" s="468"/>
      <c r="AK152" s="469"/>
    </row>
    <row r="153" spans="3:37" s="19" customFormat="1" ht="20.25" customHeight="1" x14ac:dyDescent="0.15">
      <c r="C153" s="461"/>
      <c r="D153" s="52" t="s">
        <v>60</v>
      </c>
      <c r="E153" s="66"/>
      <c r="F153" s="47" t="s">
        <v>17</v>
      </c>
      <c r="G153" s="66"/>
      <c r="H153" s="68" t="s">
        <v>18</v>
      </c>
      <c r="I153" s="71"/>
      <c r="J153" s="73" t="s">
        <v>19</v>
      </c>
      <c r="K153" s="71"/>
      <c r="L153" s="68" t="s">
        <v>18</v>
      </c>
      <c r="M153" s="71"/>
      <c r="N153" s="66"/>
      <c r="O153" s="68" t="s">
        <v>18</v>
      </c>
      <c r="P153" s="71"/>
      <c r="Q153" s="66"/>
      <c r="R153" s="68" t="s">
        <v>18</v>
      </c>
      <c r="S153" s="71"/>
      <c r="T153" s="46"/>
      <c r="U153" s="68" t="s">
        <v>18</v>
      </c>
      <c r="V153" s="71"/>
      <c r="W153" s="468"/>
      <c r="X153" s="475"/>
      <c r="Y153" s="476">
        <f t="shared" si="47"/>
        <v>0</v>
      </c>
      <c r="Z153" s="477"/>
      <c r="AA153" s="471"/>
      <c r="AB153" s="469"/>
      <c r="AC153" s="472">
        <f t="shared" si="48"/>
        <v>0</v>
      </c>
      <c r="AD153" s="473"/>
      <c r="AE153" s="473"/>
      <c r="AF153" s="474"/>
      <c r="AG153" s="468"/>
      <c r="AH153" s="470"/>
      <c r="AI153" s="469"/>
      <c r="AJ153" s="468"/>
      <c r="AK153" s="469"/>
    </row>
    <row r="154" spans="3:37" s="19" customFormat="1" ht="20.25" customHeight="1" x14ac:dyDescent="0.15">
      <c r="C154" s="461"/>
      <c r="D154" s="52" t="s">
        <v>61</v>
      </c>
      <c r="E154" s="66"/>
      <c r="F154" s="47" t="s">
        <v>17</v>
      </c>
      <c r="G154" s="66"/>
      <c r="H154" s="68" t="s">
        <v>18</v>
      </c>
      <c r="I154" s="71"/>
      <c r="J154" s="73" t="s">
        <v>19</v>
      </c>
      <c r="K154" s="71"/>
      <c r="L154" s="68" t="s">
        <v>18</v>
      </c>
      <c r="M154" s="71"/>
      <c r="N154" s="66"/>
      <c r="O154" s="68" t="s">
        <v>18</v>
      </c>
      <c r="P154" s="71"/>
      <c r="Q154" s="66"/>
      <c r="R154" s="68" t="s">
        <v>18</v>
      </c>
      <c r="S154" s="71"/>
      <c r="T154" s="46"/>
      <c r="U154" s="68" t="s">
        <v>18</v>
      </c>
      <c r="V154" s="71"/>
      <c r="W154" s="468"/>
      <c r="X154" s="475"/>
      <c r="Y154" s="476">
        <f t="shared" si="47"/>
        <v>0</v>
      </c>
      <c r="Z154" s="477"/>
      <c r="AA154" s="471"/>
      <c r="AB154" s="469"/>
      <c r="AC154" s="472">
        <f t="shared" si="48"/>
        <v>0</v>
      </c>
      <c r="AD154" s="473"/>
      <c r="AE154" s="473"/>
      <c r="AF154" s="474"/>
      <c r="AG154" s="468"/>
      <c r="AH154" s="470"/>
      <c r="AI154" s="469"/>
      <c r="AJ154" s="468"/>
      <c r="AK154" s="469"/>
    </row>
    <row r="155" spans="3:37" s="19" customFormat="1" ht="20.25" customHeight="1" x14ac:dyDescent="0.15">
      <c r="C155" s="461"/>
      <c r="D155" s="52" t="s">
        <v>62</v>
      </c>
      <c r="E155" s="66"/>
      <c r="F155" s="47" t="s">
        <v>17</v>
      </c>
      <c r="G155" s="66"/>
      <c r="H155" s="68" t="s">
        <v>18</v>
      </c>
      <c r="I155" s="71"/>
      <c r="J155" s="73" t="s">
        <v>19</v>
      </c>
      <c r="K155" s="71"/>
      <c r="L155" s="68" t="s">
        <v>18</v>
      </c>
      <c r="M155" s="71"/>
      <c r="N155" s="66"/>
      <c r="O155" s="68" t="s">
        <v>18</v>
      </c>
      <c r="P155" s="71"/>
      <c r="Q155" s="66"/>
      <c r="R155" s="68" t="s">
        <v>18</v>
      </c>
      <c r="S155" s="71"/>
      <c r="T155" s="46"/>
      <c r="U155" s="68" t="s">
        <v>18</v>
      </c>
      <c r="V155" s="71"/>
      <c r="W155" s="468"/>
      <c r="X155" s="475"/>
      <c r="Y155" s="476">
        <f t="shared" si="47"/>
        <v>0</v>
      </c>
      <c r="Z155" s="477"/>
      <c r="AA155" s="471"/>
      <c r="AB155" s="469"/>
      <c r="AC155" s="472">
        <f t="shared" si="48"/>
        <v>0</v>
      </c>
      <c r="AD155" s="473"/>
      <c r="AE155" s="473"/>
      <c r="AF155" s="474"/>
      <c r="AG155" s="468"/>
      <c r="AH155" s="470"/>
      <c r="AI155" s="469"/>
      <c r="AJ155" s="468"/>
      <c r="AK155" s="469"/>
    </row>
    <row r="156" spans="3:37" s="19" customFormat="1" ht="20.25" customHeight="1" x14ac:dyDescent="0.15">
      <c r="C156" s="461"/>
      <c r="D156" s="52" t="s">
        <v>63</v>
      </c>
      <c r="E156" s="66"/>
      <c r="F156" s="47" t="s">
        <v>17</v>
      </c>
      <c r="G156" s="66"/>
      <c r="H156" s="68" t="s">
        <v>18</v>
      </c>
      <c r="I156" s="71"/>
      <c r="J156" s="73" t="s">
        <v>19</v>
      </c>
      <c r="K156" s="71"/>
      <c r="L156" s="68" t="s">
        <v>18</v>
      </c>
      <c r="M156" s="71"/>
      <c r="N156" s="66"/>
      <c r="O156" s="68" t="s">
        <v>18</v>
      </c>
      <c r="P156" s="71"/>
      <c r="Q156" s="66"/>
      <c r="R156" s="68" t="s">
        <v>18</v>
      </c>
      <c r="S156" s="71"/>
      <c r="T156" s="46"/>
      <c r="U156" s="68" t="s">
        <v>18</v>
      </c>
      <c r="V156" s="71"/>
      <c r="W156" s="468"/>
      <c r="X156" s="475"/>
      <c r="Y156" s="476">
        <f t="shared" si="47"/>
        <v>0</v>
      </c>
      <c r="Z156" s="477"/>
      <c r="AA156" s="471"/>
      <c r="AB156" s="469"/>
      <c r="AC156" s="472">
        <f t="shared" si="48"/>
        <v>0</v>
      </c>
      <c r="AD156" s="473"/>
      <c r="AE156" s="473"/>
      <c r="AF156" s="474"/>
      <c r="AG156" s="468"/>
      <c r="AH156" s="470"/>
      <c r="AI156" s="469"/>
      <c r="AJ156" s="468"/>
      <c r="AK156" s="469"/>
    </row>
    <row r="157" spans="3:37" s="19" customFormat="1" ht="20.25" customHeight="1" x14ac:dyDescent="0.15">
      <c r="C157" s="461"/>
      <c r="D157" s="52" t="s">
        <v>54</v>
      </c>
      <c r="E157" s="66"/>
      <c r="F157" s="47" t="s">
        <v>17</v>
      </c>
      <c r="G157" s="66"/>
      <c r="H157" s="68" t="s">
        <v>18</v>
      </c>
      <c r="I157" s="71"/>
      <c r="J157" s="73" t="s">
        <v>19</v>
      </c>
      <c r="K157" s="71"/>
      <c r="L157" s="68" t="s">
        <v>18</v>
      </c>
      <c r="M157" s="71"/>
      <c r="N157" s="66"/>
      <c r="O157" s="68" t="s">
        <v>18</v>
      </c>
      <c r="P157" s="71"/>
      <c r="Q157" s="66"/>
      <c r="R157" s="68" t="s">
        <v>18</v>
      </c>
      <c r="S157" s="71"/>
      <c r="T157" s="46"/>
      <c r="U157" s="68" t="s">
        <v>18</v>
      </c>
      <c r="V157" s="71"/>
      <c r="W157" s="468"/>
      <c r="X157" s="475"/>
      <c r="Y157" s="476">
        <f t="shared" si="47"/>
        <v>0</v>
      </c>
      <c r="Z157" s="477"/>
      <c r="AA157" s="471"/>
      <c r="AB157" s="469"/>
      <c r="AC157" s="472">
        <f t="shared" si="48"/>
        <v>0</v>
      </c>
      <c r="AD157" s="473"/>
      <c r="AE157" s="473"/>
      <c r="AF157" s="474"/>
      <c r="AG157" s="468"/>
      <c r="AH157" s="470"/>
      <c r="AI157" s="469"/>
      <c r="AJ157" s="468"/>
      <c r="AK157" s="469"/>
    </row>
    <row r="158" spans="3:37" s="19" customFormat="1" ht="20.25" customHeight="1" x14ac:dyDescent="0.15">
      <c r="C158" s="461"/>
      <c r="D158" s="52" t="s">
        <v>55</v>
      </c>
      <c r="E158" s="66"/>
      <c r="F158" s="47" t="s">
        <v>17</v>
      </c>
      <c r="G158" s="66"/>
      <c r="H158" s="68" t="s">
        <v>18</v>
      </c>
      <c r="I158" s="71"/>
      <c r="J158" s="73" t="s">
        <v>19</v>
      </c>
      <c r="K158" s="71"/>
      <c r="L158" s="68" t="s">
        <v>18</v>
      </c>
      <c r="M158" s="71"/>
      <c r="N158" s="66"/>
      <c r="O158" s="68" t="s">
        <v>18</v>
      </c>
      <c r="P158" s="71"/>
      <c r="Q158" s="66"/>
      <c r="R158" s="68" t="s">
        <v>18</v>
      </c>
      <c r="S158" s="71"/>
      <c r="T158" s="46"/>
      <c r="U158" s="68" t="s">
        <v>18</v>
      </c>
      <c r="V158" s="71"/>
      <c r="W158" s="468"/>
      <c r="X158" s="475"/>
      <c r="Y158" s="476">
        <f t="shared" si="47"/>
        <v>0</v>
      </c>
      <c r="Z158" s="477"/>
      <c r="AA158" s="471"/>
      <c r="AB158" s="469"/>
      <c r="AC158" s="472">
        <f t="shared" si="48"/>
        <v>0</v>
      </c>
      <c r="AD158" s="473"/>
      <c r="AE158" s="473"/>
      <c r="AF158" s="474"/>
      <c r="AG158" s="468"/>
      <c r="AH158" s="470"/>
      <c r="AI158" s="469"/>
      <c r="AJ158" s="468"/>
      <c r="AK158" s="469"/>
    </row>
    <row r="159" spans="3:37" s="19" customFormat="1" ht="20.25" customHeight="1" x14ac:dyDescent="0.15">
      <c r="C159" s="461"/>
      <c r="D159" s="52" t="s">
        <v>66</v>
      </c>
      <c r="E159" s="66"/>
      <c r="F159" s="48" t="s">
        <v>17</v>
      </c>
      <c r="G159" s="66"/>
      <c r="H159" s="68" t="s">
        <v>18</v>
      </c>
      <c r="I159" s="71"/>
      <c r="J159" s="73" t="s">
        <v>19</v>
      </c>
      <c r="K159" s="71"/>
      <c r="L159" s="68" t="s">
        <v>18</v>
      </c>
      <c r="M159" s="71"/>
      <c r="N159" s="66"/>
      <c r="O159" s="68" t="s">
        <v>18</v>
      </c>
      <c r="P159" s="71"/>
      <c r="Q159" s="66"/>
      <c r="R159" s="68" t="s">
        <v>18</v>
      </c>
      <c r="S159" s="71"/>
      <c r="T159" s="46"/>
      <c r="U159" s="68" t="s">
        <v>18</v>
      </c>
      <c r="V159" s="71"/>
      <c r="W159" s="468"/>
      <c r="X159" s="475"/>
      <c r="Y159" s="476">
        <f t="shared" si="47"/>
        <v>0</v>
      </c>
      <c r="Z159" s="477"/>
      <c r="AA159" s="471"/>
      <c r="AB159" s="469"/>
      <c r="AC159" s="472">
        <f t="shared" si="48"/>
        <v>0</v>
      </c>
      <c r="AD159" s="473"/>
      <c r="AE159" s="473"/>
      <c r="AF159" s="474"/>
      <c r="AG159" s="468"/>
      <c r="AH159" s="470"/>
      <c r="AI159" s="469"/>
      <c r="AJ159" s="468"/>
      <c r="AK159" s="469"/>
    </row>
    <row r="160" spans="3:37" s="19" customFormat="1" ht="20.25" customHeight="1" x14ac:dyDescent="0.15">
      <c r="C160" s="461"/>
      <c r="D160" s="52" t="s">
        <v>67</v>
      </c>
      <c r="E160" s="66"/>
      <c r="F160" s="47" t="s">
        <v>17</v>
      </c>
      <c r="G160" s="66"/>
      <c r="H160" s="68" t="s">
        <v>18</v>
      </c>
      <c r="I160" s="71"/>
      <c r="J160" s="73" t="s">
        <v>19</v>
      </c>
      <c r="K160" s="71"/>
      <c r="L160" s="68" t="s">
        <v>18</v>
      </c>
      <c r="M160" s="71"/>
      <c r="N160" s="66"/>
      <c r="O160" s="68" t="s">
        <v>18</v>
      </c>
      <c r="P160" s="71"/>
      <c r="Q160" s="66"/>
      <c r="R160" s="68" t="s">
        <v>18</v>
      </c>
      <c r="S160" s="71"/>
      <c r="T160" s="46"/>
      <c r="U160" s="68" t="s">
        <v>18</v>
      </c>
      <c r="V160" s="71"/>
      <c r="W160" s="468"/>
      <c r="X160" s="475"/>
      <c r="Y160" s="476">
        <f t="shared" si="47"/>
        <v>0</v>
      </c>
      <c r="Z160" s="477"/>
      <c r="AA160" s="471"/>
      <c r="AB160" s="469"/>
      <c r="AC160" s="472">
        <f t="shared" si="48"/>
        <v>0</v>
      </c>
      <c r="AD160" s="473"/>
      <c r="AE160" s="473"/>
      <c r="AF160" s="474"/>
      <c r="AG160" s="468"/>
      <c r="AH160" s="470"/>
      <c r="AI160" s="469"/>
      <c r="AJ160" s="468"/>
      <c r="AK160" s="469"/>
    </row>
    <row r="161" spans="3:37" s="19" customFormat="1" ht="20.25" customHeight="1" x14ac:dyDescent="0.15">
      <c r="C161" s="461"/>
      <c r="D161" s="52" t="s">
        <v>68</v>
      </c>
      <c r="E161" s="66"/>
      <c r="F161" s="47" t="s">
        <v>17</v>
      </c>
      <c r="G161" s="66"/>
      <c r="H161" s="68" t="s">
        <v>18</v>
      </c>
      <c r="I161" s="71"/>
      <c r="J161" s="73" t="s">
        <v>19</v>
      </c>
      <c r="K161" s="71"/>
      <c r="L161" s="68" t="s">
        <v>18</v>
      </c>
      <c r="M161" s="71"/>
      <c r="N161" s="66"/>
      <c r="O161" s="68" t="s">
        <v>18</v>
      </c>
      <c r="P161" s="71"/>
      <c r="Q161" s="66"/>
      <c r="R161" s="68" t="s">
        <v>18</v>
      </c>
      <c r="S161" s="71"/>
      <c r="T161" s="46"/>
      <c r="U161" s="68" t="s">
        <v>18</v>
      </c>
      <c r="V161" s="71"/>
      <c r="W161" s="468"/>
      <c r="X161" s="475"/>
      <c r="Y161" s="476">
        <f t="shared" si="47"/>
        <v>0</v>
      </c>
      <c r="Z161" s="477"/>
      <c r="AA161" s="471"/>
      <c r="AB161" s="469"/>
      <c r="AC161" s="472">
        <f t="shared" si="48"/>
        <v>0</v>
      </c>
      <c r="AD161" s="473"/>
      <c r="AE161" s="473"/>
      <c r="AF161" s="474"/>
      <c r="AG161" s="468"/>
      <c r="AH161" s="470"/>
      <c r="AI161" s="469"/>
      <c r="AJ161" s="468"/>
      <c r="AK161" s="469"/>
    </row>
    <row r="162" spans="3:37" s="19" customFormat="1" ht="20.25" customHeight="1" x14ac:dyDescent="0.15">
      <c r="C162" s="461"/>
      <c r="D162" s="52" t="s">
        <v>69</v>
      </c>
      <c r="E162" s="66"/>
      <c r="F162" s="47" t="s">
        <v>17</v>
      </c>
      <c r="G162" s="66"/>
      <c r="H162" s="68" t="s">
        <v>18</v>
      </c>
      <c r="I162" s="71"/>
      <c r="J162" s="73" t="s">
        <v>19</v>
      </c>
      <c r="K162" s="71"/>
      <c r="L162" s="68" t="s">
        <v>18</v>
      </c>
      <c r="M162" s="71"/>
      <c r="N162" s="66"/>
      <c r="O162" s="68" t="s">
        <v>18</v>
      </c>
      <c r="P162" s="71"/>
      <c r="Q162" s="66"/>
      <c r="R162" s="68" t="s">
        <v>18</v>
      </c>
      <c r="S162" s="71"/>
      <c r="T162" s="46"/>
      <c r="U162" s="68" t="s">
        <v>18</v>
      </c>
      <c r="V162" s="71"/>
      <c r="W162" s="468"/>
      <c r="X162" s="475"/>
      <c r="Y162" s="476">
        <f t="shared" si="47"/>
        <v>0</v>
      </c>
      <c r="Z162" s="477"/>
      <c r="AA162" s="471"/>
      <c r="AB162" s="469"/>
      <c r="AC162" s="472">
        <f t="shared" si="48"/>
        <v>0</v>
      </c>
      <c r="AD162" s="473"/>
      <c r="AE162" s="473"/>
      <c r="AF162" s="474"/>
      <c r="AG162" s="468"/>
      <c r="AH162" s="470"/>
      <c r="AI162" s="469"/>
      <c r="AJ162" s="468"/>
      <c r="AK162" s="469"/>
    </row>
    <row r="163" spans="3:37" s="19" customFormat="1" ht="20.25" customHeight="1" thickBot="1" x14ac:dyDescent="0.2">
      <c r="C163" s="462"/>
      <c r="D163" s="52" t="s">
        <v>70</v>
      </c>
      <c r="E163" s="66"/>
      <c r="F163" s="47" t="s">
        <v>17</v>
      </c>
      <c r="G163" s="66"/>
      <c r="H163" s="68" t="s">
        <v>18</v>
      </c>
      <c r="I163" s="71"/>
      <c r="J163" s="73" t="s">
        <v>19</v>
      </c>
      <c r="K163" s="71"/>
      <c r="L163" s="68" t="s">
        <v>18</v>
      </c>
      <c r="M163" s="71"/>
      <c r="N163" s="66"/>
      <c r="O163" s="68" t="s">
        <v>18</v>
      </c>
      <c r="P163" s="71"/>
      <c r="Q163" s="66"/>
      <c r="R163" s="68" t="s">
        <v>18</v>
      </c>
      <c r="S163" s="71"/>
      <c r="T163" s="46"/>
      <c r="U163" s="68" t="s">
        <v>18</v>
      </c>
      <c r="V163" s="71"/>
      <c r="W163" s="480"/>
      <c r="X163" s="481"/>
      <c r="Y163" s="498">
        <f t="shared" si="47"/>
        <v>0</v>
      </c>
      <c r="Z163" s="519"/>
      <c r="AA163" s="485"/>
      <c r="AB163" s="484"/>
      <c r="AC163" s="495">
        <f t="shared" si="48"/>
        <v>0</v>
      </c>
      <c r="AD163" s="496"/>
      <c r="AE163" s="496"/>
      <c r="AF163" s="497"/>
      <c r="AG163" s="482"/>
      <c r="AH163" s="483"/>
      <c r="AI163" s="484"/>
      <c r="AJ163" s="482"/>
      <c r="AK163" s="484"/>
    </row>
    <row r="164" spans="3:37" s="19" customFormat="1" ht="20.25" customHeight="1" thickBot="1" x14ac:dyDescent="0.2">
      <c r="C164" s="536" t="s">
        <v>21</v>
      </c>
      <c r="D164" s="537"/>
      <c r="E164" s="537"/>
      <c r="F164" s="537"/>
      <c r="G164" s="537"/>
      <c r="H164" s="537"/>
      <c r="I164" s="537"/>
      <c r="J164" s="537"/>
      <c r="K164" s="537"/>
      <c r="L164" s="537"/>
      <c r="M164" s="537"/>
      <c r="N164" s="537"/>
      <c r="O164" s="537"/>
      <c r="P164" s="537"/>
      <c r="Q164" s="537"/>
      <c r="R164" s="537"/>
      <c r="S164" s="537"/>
      <c r="T164" s="537"/>
      <c r="U164" s="56"/>
      <c r="V164" s="56"/>
      <c r="W164" s="488" t="str">
        <f>IF((SUM(W152:W163)=0),"0",SUM(W152:W163))</f>
        <v>0</v>
      </c>
      <c r="X164" s="488">
        <f>SUM(X157:X163)</f>
        <v>0</v>
      </c>
      <c r="Y164" s="478" t="str">
        <f>IF((SUM(Y152:Z163)=0),"0",SUM(Y152:Z163))</f>
        <v>0</v>
      </c>
      <c r="Z164" s="479"/>
      <c r="AA164" s="478" t="str">
        <f>IF((COUNTA(AA152:AB163)=0),"0",SUM(AA152:AB163))</f>
        <v>0</v>
      </c>
      <c r="AB164" s="486"/>
      <c r="AC164" s="478" t="str">
        <f>IF((SUM(AC152:AF163)=0),"0",SUM(AC152:AF163))</f>
        <v>0</v>
      </c>
      <c r="AD164" s="486"/>
      <c r="AE164" s="486"/>
      <c r="AF164" s="479"/>
      <c r="AG164" s="478" t="str">
        <f>IF((SUM(AG152:AI163)=0),"0",SUM(AG152:AI163))</f>
        <v>0</v>
      </c>
      <c r="AH164" s="486"/>
      <c r="AI164" s="479"/>
      <c r="AJ164" s="478" t="str">
        <f>IF((SUM(AJ152:AJ163)=0),"0",SUM(AJ152:AJ163))</f>
        <v>0</v>
      </c>
      <c r="AK164" s="479"/>
    </row>
    <row r="165" spans="3:37" s="24" customFormat="1" ht="33" customHeight="1" x14ac:dyDescent="0.15">
      <c r="W165" s="57"/>
      <c r="X165" s="57"/>
      <c r="Y165" s="57"/>
      <c r="Z165" s="57"/>
      <c r="AA165" s="57"/>
    </row>
    <row r="166" spans="3:37" s="24" customFormat="1" ht="49.5" customHeight="1" x14ac:dyDescent="0.15"/>
    <row r="167" spans="3:37" ht="26.25" customHeight="1" x14ac:dyDescent="0.15">
      <c r="C167" s="26" t="s">
        <v>56</v>
      </c>
      <c r="E167" s="26"/>
      <c r="F167" s="24"/>
      <c r="G167" s="554"/>
      <c r="H167" s="555"/>
      <c r="I167" s="555"/>
      <c r="J167" s="555"/>
      <c r="K167" s="555"/>
      <c r="L167" s="555"/>
      <c r="M167" s="555"/>
      <c r="N167" s="555"/>
      <c r="O167" s="555"/>
      <c r="P167" s="555"/>
      <c r="Q167" s="556"/>
      <c r="Z167" s="27"/>
      <c r="AA167" s="24"/>
      <c r="AB167" s="30"/>
      <c r="AC167" s="30"/>
      <c r="AD167" s="30"/>
      <c r="AE167" s="30"/>
      <c r="AF167" s="30"/>
      <c r="AG167" s="30"/>
      <c r="AH167" s="30"/>
      <c r="AI167" s="30"/>
      <c r="AJ167" s="30"/>
      <c r="AK167" s="50"/>
    </row>
    <row r="168" spans="3:37" s="28" customFormat="1" ht="21" customHeight="1" x14ac:dyDescent="0.15">
      <c r="D168" s="51"/>
      <c r="E168" s="429" t="s">
        <v>4</v>
      </c>
      <c r="F168" s="445"/>
      <c r="G168" s="429" t="s">
        <v>5</v>
      </c>
      <c r="H168" s="444"/>
      <c r="I168" s="444"/>
      <c r="J168" s="444"/>
      <c r="K168" s="444"/>
      <c r="L168" s="444"/>
      <c r="M168" s="445"/>
      <c r="N168" s="454" t="s">
        <v>6</v>
      </c>
      <c r="O168" s="455"/>
      <c r="P168" s="456"/>
      <c r="Q168" s="429" t="s">
        <v>126</v>
      </c>
      <c r="R168" s="444"/>
      <c r="S168" s="445"/>
      <c r="T168" s="454" t="s">
        <v>7</v>
      </c>
      <c r="U168" s="455"/>
      <c r="V168" s="456"/>
      <c r="W168" s="429" t="s">
        <v>8</v>
      </c>
      <c r="X168" s="430"/>
      <c r="Y168" s="518" t="s">
        <v>9</v>
      </c>
      <c r="Z168" s="430"/>
      <c r="AA168" s="433" t="s">
        <v>10</v>
      </c>
      <c r="AB168" s="522"/>
      <c r="AC168" s="548" t="s">
        <v>11</v>
      </c>
      <c r="AD168" s="548"/>
      <c r="AE168" s="548"/>
      <c r="AF168" s="548"/>
      <c r="AG168" s="429" t="s">
        <v>12</v>
      </c>
      <c r="AH168" s="444"/>
      <c r="AI168" s="445"/>
      <c r="AJ168" s="429" t="s">
        <v>13</v>
      </c>
      <c r="AK168" s="445"/>
    </row>
    <row r="169" spans="3:37" s="24" customFormat="1" ht="37.5" customHeight="1" x14ac:dyDescent="0.15">
      <c r="C169" s="30" t="s">
        <v>57</v>
      </c>
      <c r="D169" s="30"/>
      <c r="E169" s="32"/>
      <c r="F169" s="33"/>
      <c r="G169" s="32"/>
      <c r="H169" s="33"/>
      <c r="I169" s="33"/>
      <c r="J169" s="33"/>
      <c r="K169" s="33"/>
      <c r="L169" s="33"/>
      <c r="M169" s="34"/>
      <c r="N169" s="426" t="s">
        <v>127</v>
      </c>
      <c r="O169" s="427"/>
      <c r="P169" s="428"/>
      <c r="Q169" s="463" t="s">
        <v>128</v>
      </c>
      <c r="R169" s="464"/>
      <c r="S169" s="465"/>
      <c r="T169" s="35"/>
      <c r="U169" s="36"/>
      <c r="V169" s="37"/>
      <c r="W169" s="426" t="s">
        <v>58</v>
      </c>
      <c r="X169" s="466"/>
      <c r="Y169" s="467" t="s">
        <v>14</v>
      </c>
      <c r="Z169" s="466"/>
      <c r="AA169" s="122" t="s">
        <v>125</v>
      </c>
      <c r="AB169" s="96" t="s">
        <v>77</v>
      </c>
      <c r="AC169" s="535" t="s">
        <v>14</v>
      </c>
      <c r="AD169" s="535"/>
      <c r="AE169" s="535"/>
      <c r="AF169" s="535"/>
      <c r="AG169" s="426" t="s">
        <v>14</v>
      </c>
      <c r="AH169" s="427"/>
      <c r="AI169" s="428"/>
      <c r="AJ169" s="426" t="s">
        <v>14</v>
      </c>
      <c r="AK169" s="428"/>
    </row>
    <row r="170" spans="3:37" s="19" customFormat="1" ht="20.25" customHeight="1" x14ac:dyDescent="0.15">
      <c r="C170" s="460" t="str">
        <f>$C$117</f>
        <v>増設前１年間</v>
      </c>
      <c r="D170" s="52" t="s">
        <v>59</v>
      </c>
      <c r="E170" s="66"/>
      <c r="F170" s="67" t="s">
        <v>17</v>
      </c>
      <c r="G170" s="66"/>
      <c r="H170" s="68" t="s">
        <v>18</v>
      </c>
      <c r="I170" s="71"/>
      <c r="J170" s="70" t="s">
        <v>19</v>
      </c>
      <c r="K170" s="71"/>
      <c r="L170" s="68" t="s">
        <v>18</v>
      </c>
      <c r="M170" s="71"/>
      <c r="N170" s="66"/>
      <c r="O170" s="68" t="s">
        <v>18</v>
      </c>
      <c r="P170" s="71"/>
      <c r="Q170" s="66"/>
      <c r="R170" s="68" t="s">
        <v>18</v>
      </c>
      <c r="S170" s="69"/>
      <c r="T170" s="46"/>
      <c r="U170" s="68" t="s">
        <v>18</v>
      </c>
      <c r="V170" s="71"/>
      <c r="W170" s="468"/>
      <c r="X170" s="475"/>
      <c r="Y170" s="476">
        <f t="shared" ref="Y170:Y181" si="49">AC170-AA170</f>
        <v>0</v>
      </c>
      <c r="Z170" s="477"/>
      <c r="AA170" s="471"/>
      <c r="AB170" s="470"/>
      <c r="AC170" s="472">
        <f t="shared" ref="AC170:AC181" si="50">AJ170-AG170</f>
        <v>0</v>
      </c>
      <c r="AD170" s="473"/>
      <c r="AE170" s="473"/>
      <c r="AF170" s="474"/>
      <c r="AG170" s="468"/>
      <c r="AH170" s="470"/>
      <c r="AI170" s="469"/>
      <c r="AJ170" s="468"/>
      <c r="AK170" s="469"/>
    </row>
    <row r="171" spans="3:37" s="19" customFormat="1" ht="20.25" customHeight="1" x14ac:dyDescent="0.15">
      <c r="C171" s="461"/>
      <c r="D171" s="52" t="s">
        <v>60</v>
      </c>
      <c r="E171" s="66"/>
      <c r="F171" s="47" t="s">
        <v>17</v>
      </c>
      <c r="G171" s="66"/>
      <c r="H171" s="68" t="s">
        <v>18</v>
      </c>
      <c r="I171" s="71"/>
      <c r="J171" s="73" t="s">
        <v>19</v>
      </c>
      <c r="K171" s="71"/>
      <c r="L171" s="68" t="s">
        <v>18</v>
      </c>
      <c r="M171" s="71"/>
      <c r="N171" s="66"/>
      <c r="O171" s="68" t="s">
        <v>18</v>
      </c>
      <c r="P171" s="71"/>
      <c r="Q171" s="66"/>
      <c r="R171" s="68" t="s">
        <v>18</v>
      </c>
      <c r="S171" s="71"/>
      <c r="T171" s="46"/>
      <c r="U171" s="68" t="s">
        <v>18</v>
      </c>
      <c r="V171" s="71"/>
      <c r="W171" s="468"/>
      <c r="X171" s="475"/>
      <c r="Y171" s="476">
        <f t="shared" si="49"/>
        <v>0</v>
      </c>
      <c r="Z171" s="477"/>
      <c r="AA171" s="471"/>
      <c r="AB171" s="469"/>
      <c r="AC171" s="472">
        <f t="shared" si="50"/>
        <v>0</v>
      </c>
      <c r="AD171" s="473"/>
      <c r="AE171" s="473"/>
      <c r="AF171" s="474"/>
      <c r="AG171" s="468"/>
      <c r="AH171" s="470"/>
      <c r="AI171" s="469"/>
      <c r="AJ171" s="468"/>
      <c r="AK171" s="469"/>
    </row>
    <row r="172" spans="3:37" s="19" customFormat="1" ht="20.25" customHeight="1" x14ac:dyDescent="0.15">
      <c r="C172" s="461"/>
      <c r="D172" s="52" t="s">
        <v>61</v>
      </c>
      <c r="E172" s="66"/>
      <c r="F172" s="47" t="s">
        <v>17</v>
      </c>
      <c r="G172" s="66"/>
      <c r="H172" s="68" t="s">
        <v>18</v>
      </c>
      <c r="I172" s="71"/>
      <c r="J172" s="73" t="s">
        <v>19</v>
      </c>
      <c r="K172" s="71"/>
      <c r="L172" s="68" t="s">
        <v>18</v>
      </c>
      <c r="M172" s="71"/>
      <c r="N172" s="66"/>
      <c r="O172" s="68" t="s">
        <v>18</v>
      </c>
      <c r="P172" s="71"/>
      <c r="Q172" s="66"/>
      <c r="R172" s="68" t="s">
        <v>18</v>
      </c>
      <c r="S172" s="71"/>
      <c r="T172" s="46"/>
      <c r="U172" s="68" t="s">
        <v>18</v>
      </c>
      <c r="V172" s="71"/>
      <c r="W172" s="468"/>
      <c r="X172" s="475"/>
      <c r="Y172" s="476">
        <f t="shared" si="49"/>
        <v>0</v>
      </c>
      <c r="Z172" s="477"/>
      <c r="AA172" s="471"/>
      <c r="AB172" s="469"/>
      <c r="AC172" s="472">
        <f t="shared" si="50"/>
        <v>0</v>
      </c>
      <c r="AD172" s="473"/>
      <c r="AE172" s="473"/>
      <c r="AF172" s="474"/>
      <c r="AG172" s="468"/>
      <c r="AH172" s="470"/>
      <c r="AI172" s="469"/>
      <c r="AJ172" s="468"/>
      <c r="AK172" s="469"/>
    </row>
    <row r="173" spans="3:37" s="19" customFormat="1" ht="20.25" customHeight="1" x14ac:dyDescent="0.15">
      <c r="C173" s="461"/>
      <c r="D173" s="52" t="s">
        <v>62</v>
      </c>
      <c r="E173" s="66"/>
      <c r="F173" s="47" t="s">
        <v>17</v>
      </c>
      <c r="G173" s="66"/>
      <c r="H173" s="68" t="s">
        <v>18</v>
      </c>
      <c r="I173" s="71"/>
      <c r="J173" s="73" t="s">
        <v>19</v>
      </c>
      <c r="K173" s="71"/>
      <c r="L173" s="68" t="s">
        <v>18</v>
      </c>
      <c r="M173" s="71"/>
      <c r="N173" s="66"/>
      <c r="O173" s="68" t="s">
        <v>18</v>
      </c>
      <c r="P173" s="71"/>
      <c r="Q173" s="66"/>
      <c r="R173" s="68" t="s">
        <v>18</v>
      </c>
      <c r="S173" s="71"/>
      <c r="T173" s="46"/>
      <c r="U173" s="68" t="s">
        <v>18</v>
      </c>
      <c r="V173" s="71"/>
      <c r="W173" s="468"/>
      <c r="X173" s="475"/>
      <c r="Y173" s="476">
        <f t="shared" si="49"/>
        <v>0</v>
      </c>
      <c r="Z173" s="477"/>
      <c r="AA173" s="471"/>
      <c r="AB173" s="469"/>
      <c r="AC173" s="472">
        <f t="shared" si="50"/>
        <v>0</v>
      </c>
      <c r="AD173" s="473"/>
      <c r="AE173" s="473"/>
      <c r="AF173" s="474"/>
      <c r="AG173" s="468"/>
      <c r="AH173" s="470"/>
      <c r="AI173" s="469"/>
      <c r="AJ173" s="468"/>
      <c r="AK173" s="469"/>
    </row>
    <row r="174" spans="3:37" s="19" customFormat="1" ht="20.25" customHeight="1" x14ac:dyDescent="0.15">
      <c r="C174" s="461"/>
      <c r="D174" s="52" t="s">
        <v>63</v>
      </c>
      <c r="E174" s="66"/>
      <c r="F174" s="47" t="s">
        <v>17</v>
      </c>
      <c r="G174" s="66"/>
      <c r="H174" s="68" t="s">
        <v>18</v>
      </c>
      <c r="I174" s="71"/>
      <c r="J174" s="73" t="s">
        <v>19</v>
      </c>
      <c r="K174" s="71"/>
      <c r="L174" s="68" t="s">
        <v>18</v>
      </c>
      <c r="M174" s="71"/>
      <c r="N174" s="66"/>
      <c r="O174" s="68" t="s">
        <v>18</v>
      </c>
      <c r="P174" s="71"/>
      <c r="Q174" s="66"/>
      <c r="R174" s="68" t="s">
        <v>18</v>
      </c>
      <c r="S174" s="71"/>
      <c r="T174" s="46"/>
      <c r="U174" s="68" t="s">
        <v>18</v>
      </c>
      <c r="V174" s="71"/>
      <c r="W174" s="468"/>
      <c r="X174" s="475"/>
      <c r="Y174" s="476">
        <f t="shared" si="49"/>
        <v>0</v>
      </c>
      <c r="Z174" s="477"/>
      <c r="AA174" s="471"/>
      <c r="AB174" s="469"/>
      <c r="AC174" s="472">
        <f t="shared" si="50"/>
        <v>0</v>
      </c>
      <c r="AD174" s="473"/>
      <c r="AE174" s="473"/>
      <c r="AF174" s="474"/>
      <c r="AG174" s="468"/>
      <c r="AH174" s="470"/>
      <c r="AI174" s="469"/>
      <c r="AJ174" s="468"/>
      <c r="AK174" s="469"/>
    </row>
    <row r="175" spans="3:37" s="19" customFormat="1" ht="20.25" customHeight="1" x14ac:dyDescent="0.15">
      <c r="C175" s="461"/>
      <c r="D175" s="52" t="s">
        <v>54</v>
      </c>
      <c r="E175" s="66"/>
      <c r="F175" s="47" t="s">
        <v>17</v>
      </c>
      <c r="G175" s="66"/>
      <c r="H175" s="68" t="s">
        <v>18</v>
      </c>
      <c r="I175" s="71"/>
      <c r="J175" s="73" t="s">
        <v>19</v>
      </c>
      <c r="K175" s="71"/>
      <c r="L175" s="68" t="s">
        <v>18</v>
      </c>
      <c r="M175" s="71"/>
      <c r="N175" s="66"/>
      <c r="O175" s="68" t="s">
        <v>18</v>
      </c>
      <c r="P175" s="71"/>
      <c r="Q175" s="66"/>
      <c r="R175" s="68" t="s">
        <v>18</v>
      </c>
      <c r="S175" s="71"/>
      <c r="T175" s="46"/>
      <c r="U175" s="68" t="s">
        <v>18</v>
      </c>
      <c r="V175" s="71"/>
      <c r="W175" s="468"/>
      <c r="X175" s="475"/>
      <c r="Y175" s="476">
        <f t="shared" si="49"/>
        <v>0</v>
      </c>
      <c r="Z175" s="477"/>
      <c r="AA175" s="471"/>
      <c r="AB175" s="469"/>
      <c r="AC175" s="472">
        <f t="shared" si="50"/>
        <v>0</v>
      </c>
      <c r="AD175" s="473"/>
      <c r="AE175" s="473"/>
      <c r="AF175" s="474"/>
      <c r="AG175" s="468"/>
      <c r="AH175" s="470"/>
      <c r="AI175" s="469"/>
      <c r="AJ175" s="468"/>
      <c r="AK175" s="469"/>
    </row>
    <row r="176" spans="3:37" s="19" customFormat="1" ht="20.25" customHeight="1" x14ac:dyDescent="0.15">
      <c r="C176" s="461"/>
      <c r="D176" s="52" t="s">
        <v>55</v>
      </c>
      <c r="E176" s="66"/>
      <c r="F176" s="47" t="s">
        <v>17</v>
      </c>
      <c r="G176" s="66"/>
      <c r="H176" s="68" t="s">
        <v>18</v>
      </c>
      <c r="I176" s="71"/>
      <c r="J176" s="73" t="s">
        <v>19</v>
      </c>
      <c r="K176" s="71"/>
      <c r="L176" s="68" t="s">
        <v>18</v>
      </c>
      <c r="M176" s="71"/>
      <c r="N176" s="66"/>
      <c r="O176" s="68" t="s">
        <v>18</v>
      </c>
      <c r="P176" s="71"/>
      <c r="Q176" s="66"/>
      <c r="R176" s="68" t="s">
        <v>18</v>
      </c>
      <c r="S176" s="71"/>
      <c r="T176" s="46"/>
      <c r="U176" s="68" t="s">
        <v>18</v>
      </c>
      <c r="V176" s="71"/>
      <c r="W176" s="468"/>
      <c r="X176" s="475"/>
      <c r="Y176" s="476">
        <f t="shared" si="49"/>
        <v>0</v>
      </c>
      <c r="Z176" s="477"/>
      <c r="AA176" s="471"/>
      <c r="AB176" s="469"/>
      <c r="AC176" s="472">
        <f t="shared" si="50"/>
        <v>0</v>
      </c>
      <c r="AD176" s="473"/>
      <c r="AE176" s="473"/>
      <c r="AF176" s="474"/>
      <c r="AG176" s="468"/>
      <c r="AH176" s="470"/>
      <c r="AI176" s="469"/>
      <c r="AJ176" s="468"/>
      <c r="AK176" s="469"/>
    </row>
    <row r="177" spans="3:37" s="19" customFormat="1" ht="20.25" customHeight="1" x14ac:dyDescent="0.15">
      <c r="C177" s="461"/>
      <c r="D177" s="52" t="s">
        <v>66</v>
      </c>
      <c r="E177" s="66"/>
      <c r="F177" s="48" t="s">
        <v>17</v>
      </c>
      <c r="G177" s="66"/>
      <c r="H177" s="68" t="s">
        <v>18</v>
      </c>
      <c r="I177" s="71"/>
      <c r="J177" s="73" t="s">
        <v>19</v>
      </c>
      <c r="K177" s="71"/>
      <c r="L177" s="68" t="s">
        <v>18</v>
      </c>
      <c r="M177" s="71"/>
      <c r="N177" s="66"/>
      <c r="O177" s="68" t="s">
        <v>18</v>
      </c>
      <c r="P177" s="71"/>
      <c r="Q177" s="66"/>
      <c r="R177" s="68" t="s">
        <v>18</v>
      </c>
      <c r="S177" s="71"/>
      <c r="T177" s="46"/>
      <c r="U177" s="68" t="s">
        <v>18</v>
      </c>
      <c r="V177" s="71"/>
      <c r="W177" s="468"/>
      <c r="X177" s="475"/>
      <c r="Y177" s="476">
        <f t="shared" si="49"/>
        <v>0</v>
      </c>
      <c r="Z177" s="477"/>
      <c r="AA177" s="471"/>
      <c r="AB177" s="469"/>
      <c r="AC177" s="472">
        <f t="shared" si="50"/>
        <v>0</v>
      </c>
      <c r="AD177" s="473"/>
      <c r="AE177" s="473"/>
      <c r="AF177" s="474"/>
      <c r="AG177" s="468"/>
      <c r="AH177" s="470"/>
      <c r="AI177" s="469"/>
      <c r="AJ177" s="468"/>
      <c r="AK177" s="469"/>
    </row>
    <row r="178" spans="3:37" s="19" customFormat="1" ht="20.25" customHeight="1" x14ac:dyDescent="0.15">
      <c r="C178" s="461"/>
      <c r="D178" s="52" t="s">
        <v>67</v>
      </c>
      <c r="E178" s="66"/>
      <c r="F178" s="47" t="s">
        <v>17</v>
      </c>
      <c r="G178" s="66"/>
      <c r="H178" s="68" t="s">
        <v>18</v>
      </c>
      <c r="I178" s="71"/>
      <c r="J178" s="73" t="s">
        <v>19</v>
      </c>
      <c r="K178" s="71"/>
      <c r="L178" s="68" t="s">
        <v>18</v>
      </c>
      <c r="M178" s="71"/>
      <c r="N178" s="66"/>
      <c r="O178" s="68" t="s">
        <v>18</v>
      </c>
      <c r="P178" s="71"/>
      <c r="Q178" s="66"/>
      <c r="R178" s="68" t="s">
        <v>18</v>
      </c>
      <c r="S178" s="71"/>
      <c r="T178" s="46"/>
      <c r="U178" s="68" t="s">
        <v>18</v>
      </c>
      <c r="V178" s="71"/>
      <c r="W178" s="468"/>
      <c r="X178" s="475"/>
      <c r="Y178" s="476">
        <f t="shared" si="49"/>
        <v>0</v>
      </c>
      <c r="Z178" s="477"/>
      <c r="AA178" s="471"/>
      <c r="AB178" s="469"/>
      <c r="AC178" s="472">
        <f t="shared" si="50"/>
        <v>0</v>
      </c>
      <c r="AD178" s="473"/>
      <c r="AE178" s="473"/>
      <c r="AF178" s="474"/>
      <c r="AG178" s="468"/>
      <c r="AH178" s="470"/>
      <c r="AI178" s="469"/>
      <c r="AJ178" s="468"/>
      <c r="AK178" s="469"/>
    </row>
    <row r="179" spans="3:37" s="19" customFormat="1" ht="20.25" customHeight="1" x14ac:dyDescent="0.15">
      <c r="C179" s="461"/>
      <c r="D179" s="52" t="s">
        <v>68</v>
      </c>
      <c r="E179" s="66"/>
      <c r="F179" s="47" t="s">
        <v>17</v>
      </c>
      <c r="G179" s="66"/>
      <c r="H179" s="68" t="s">
        <v>18</v>
      </c>
      <c r="I179" s="71"/>
      <c r="J179" s="73" t="s">
        <v>19</v>
      </c>
      <c r="K179" s="71"/>
      <c r="L179" s="68" t="s">
        <v>18</v>
      </c>
      <c r="M179" s="71"/>
      <c r="N179" s="66"/>
      <c r="O179" s="68" t="s">
        <v>18</v>
      </c>
      <c r="P179" s="71"/>
      <c r="Q179" s="66"/>
      <c r="R179" s="68" t="s">
        <v>18</v>
      </c>
      <c r="S179" s="71"/>
      <c r="T179" s="46"/>
      <c r="U179" s="68" t="s">
        <v>18</v>
      </c>
      <c r="V179" s="71"/>
      <c r="W179" s="468"/>
      <c r="X179" s="475"/>
      <c r="Y179" s="476">
        <f t="shared" si="49"/>
        <v>0</v>
      </c>
      <c r="Z179" s="477"/>
      <c r="AA179" s="471"/>
      <c r="AB179" s="469"/>
      <c r="AC179" s="472">
        <f t="shared" si="50"/>
        <v>0</v>
      </c>
      <c r="AD179" s="473"/>
      <c r="AE179" s="473"/>
      <c r="AF179" s="474"/>
      <c r="AG179" s="468"/>
      <c r="AH179" s="470"/>
      <c r="AI179" s="469"/>
      <c r="AJ179" s="468"/>
      <c r="AK179" s="469"/>
    </row>
    <row r="180" spans="3:37" s="19" customFormat="1" ht="20.25" customHeight="1" x14ac:dyDescent="0.15">
      <c r="C180" s="461"/>
      <c r="D180" s="52" t="s">
        <v>69</v>
      </c>
      <c r="E180" s="66"/>
      <c r="F180" s="47" t="s">
        <v>17</v>
      </c>
      <c r="G180" s="66"/>
      <c r="H180" s="68" t="s">
        <v>18</v>
      </c>
      <c r="I180" s="71"/>
      <c r="J180" s="73" t="s">
        <v>19</v>
      </c>
      <c r="K180" s="71"/>
      <c r="L180" s="68" t="s">
        <v>18</v>
      </c>
      <c r="M180" s="71"/>
      <c r="N180" s="66"/>
      <c r="O180" s="68" t="s">
        <v>18</v>
      </c>
      <c r="P180" s="71"/>
      <c r="Q180" s="66"/>
      <c r="R180" s="68" t="s">
        <v>18</v>
      </c>
      <c r="S180" s="71"/>
      <c r="T180" s="46"/>
      <c r="U180" s="68" t="s">
        <v>18</v>
      </c>
      <c r="V180" s="71"/>
      <c r="W180" s="468"/>
      <c r="X180" s="475"/>
      <c r="Y180" s="476">
        <f t="shared" si="49"/>
        <v>0</v>
      </c>
      <c r="Z180" s="477"/>
      <c r="AA180" s="471"/>
      <c r="AB180" s="469"/>
      <c r="AC180" s="472">
        <f t="shared" si="50"/>
        <v>0</v>
      </c>
      <c r="AD180" s="473"/>
      <c r="AE180" s="473"/>
      <c r="AF180" s="474"/>
      <c r="AG180" s="468"/>
      <c r="AH180" s="470"/>
      <c r="AI180" s="469"/>
      <c r="AJ180" s="468"/>
      <c r="AK180" s="469"/>
    </row>
    <row r="181" spans="3:37" s="19" customFormat="1" ht="20.25" customHeight="1" thickBot="1" x14ac:dyDescent="0.2">
      <c r="C181" s="462"/>
      <c r="D181" s="52" t="s">
        <v>70</v>
      </c>
      <c r="E181" s="66"/>
      <c r="F181" s="47" t="s">
        <v>17</v>
      </c>
      <c r="G181" s="66"/>
      <c r="H181" s="68" t="s">
        <v>18</v>
      </c>
      <c r="I181" s="71"/>
      <c r="J181" s="73" t="s">
        <v>19</v>
      </c>
      <c r="K181" s="71"/>
      <c r="L181" s="68" t="s">
        <v>18</v>
      </c>
      <c r="M181" s="71"/>
      <c r="N181" s="66"/>
      <c r="O181" s="68" t="s">
        <v>18</v>
      </c>
      <c r="P181" s="71"/>
      <c r="Q181" s="66"/>
      <c r="R181" s="68" t="s">
        <v>18</v>
      </c>
      <c r="S181" s="71"/>
      <c r="T181" s="46"/>
      <c r="U181" s="68" t="s">
        <v>18</v>
      </c>
      <c r="V181" s="71"/>
      <c r="W181" s="480"/>
      <c r="X181" s="481"/>
      <c r="Y181" s="498">
        <f t="shared" si="49"/>
        <v>0</v>
      </c>
      <c r="Z181" s="519"/>
      <c r="AA181" s="485"/>
      <c r="AB181" s="484"/>
      <c r="AC181" s="495">
        <f t="shared" si="50"/>
        <v>0</v>
      </c>
      <c r="AD181" s="496"/>
      <c r="AE181" s="496"/>
      <c r="AF181" s="497"/>
      <c r="AG181" s="482"/>
      <c r="AH181" s="483"/>
      <c r="AI181" s="484"/>
      <c r="AJ181" s="482"/>
      <c r="AK181" s="484"/>
    </row>
    <row r="182" spans="3:37" s="19" customFormat="1" ht="20.25" customHeight="1" thickBot="1" x14ac:dyDescent="0.2">
      <c r="C182" s="536" t="s">
        <v>21</v>
      </c>
      <c r="D182" s="537"/>
      <c r="E182" s="537"/>
      <c r="F182" s="537"/>
      <c r="G182" s="537"/>
      <c r="H182" s="537"/>
      <c r="I182" s="537"/>
      <c r="J182" s="537"/>
      <c r="K182" s="537"/>
      <c r="L182" s="537"/>
      <c r="M182" s="537"/>
      <c r="N182" s="537"/>
      <c r="O182" s="537"/>
      <c r="P182" s="537"/>
      <c r="Q182" s="537"/>
      <c r="R182" s="537"/>
      <c r="S182" s="537"/>
      <c r="T182" s="537"/>
      <c r="U182" s="56"/>
      <c r="V182" s="56"/>
      <c r="W182" s="488" t="str">
        <f>IF((SUM(W170:W181)=0),"0",SUM(W170:W181))</f>
        <v>0</v>
      </c>
      <c r="X182" s="488">
        <f>SUM(X175:X181)</f>
        <v>0</v>
      </c>
      <c r="Y182" s="478" t="str">
        <f>IF((SUM(Y170:Z181)=0),"0",SUM(Y170:Z181))</f>
        <v>0</v>
      </c>
      <c r="Z182" s="479"/>
      <c r="AA182" s="478" t="str">
        <f>IF((COUNTA(AA170:AB181)=0),"0",SUM(AA170:AB181))</f>
        <v>0</v>
      </c>
      <c r="AB182" s="486"/>
      <c r="AC182" s="478" t="str">
        <f>IF((SUM(AC170:AF181)=0),"0",SUM(AC170:AF181))</f>
        <v>0</v>
      </c>
      <c r="AD182" s="486"/>
      <c r="AE182" s="486"/>
      <c r="AF182" s="479"/>
      <c r="AG182" s="478" t="str">
        <f>IF((SUM(AG170:AI181)=0),"0",SUM(AG170:AI181))</f>
        <v>0</v>
      </c>
      <c r="AH182" s="486"/>
      <c r="AI182" s="479"/>
      <c r="AJ182" s="478" t="str">
        <f>IF((SUM(AJ170:AJ181)=0),"0",SUM(AJ170:AJ181))</f>
        <v>0</v>
      </c>
      <c r="AK182" s="479"/>
    </row>
    <row r="183" spans="3:37" s="24" customFormat="1" ht="27" customHeight="1" x14ac:dyDescent="0.15">
      <c r="W183" s="57"/>
      <c r="X183" s="57"/>
      <c r="Y183" s="57"/>
      <c r="Z183" s="57"/>
      <c r="AA183" s="57"/>
    </row>
    <row r="184" spans="3:37" s="24" customFormat="1" ht="27" customHeight="1" x14ac:dyDescent="0.15"/>
    <row r="185" spans="3:37" ht="26.25" customHeight="1" x14ac:dyDescent="0.15">
      <c r="C185" s="26" t="s">
        <v>64</v>
      </c>
      <c r="E185" s="26"/>
      <c r="F185" s="24"/>
      <c r="G185" s="554"/>
      <c r="H185" s="555"/>
      <c r="I185" s="555"/>
      <c r="J185" s="555"/>
      <c r="K185" s="555"/>
      <c r="L185" s="555"/>
      <c r="M185" s="555"/>
      <c r="N185" s="555"/>
      <c r="O185" s="555"/>
      <c r="P185" s="555"/>
      <c r="Q185" s="556"/>
      <c r="Z185" s="27"/>
      <c r="AA185" s="24"/>
      <c r="AB185" s="30"/>
      <c r="AC185" s="30"/>
      <c r="AD185" s="30"/>
      <c r="AE185" s="30"/>
      <c r="AF185" s="30"/>
      <c r="AG185" s="30"/>
      <c r="AH185" s="30"/>
      <c r="AI185" s="30"/>
      <c r="AJ185" s="30"/>
      <c r="AK185" s="50"/>
    </row>
    <row r="186" spans="3:37" s="28" customFormat="1" ht="21" customHeight="1" x14ac:dyDescent="0.15">
      <c r="D186" s="51"/>
      <c r="E186" s="429" t="s">
        <v>4</v>
      </c>
      <c r="F186" s="445"/>
      <c r="G186" s="429" t="s">
        <v>5</v>
      </c>
      <c r="H186" s="444"/>
      <c r="I186" s="444"/>
      <c r="J186" s="444"/>
      <c r="K186" s="444"/>
      <c r="L186" s="444"/>
      <c r="M186" s="445"/>
      <c r="N186" s="454" t="s">
        <v>6</v>
      </c>
      <c r="O186" s="455"/>
      <c r="P186" s="456"/>
      <c r="Q186" s="429" t="s">
        <v>126</v>
      </c>
      <c r="R186" s="444"/>
      <c r="S186" s="445"/>
      <c r="T186" s="454" t="s">
        <v>7</v>
      </c>
      <c r="U186" s="455"/>
      <c r="V186" s="456"/>
      <c r="W186" s="429" t="s">
        <v>8</v>
      </c>
      <c r="X186" s="430"/>
      <c r="Y186" s="518" t="s">
        <v>9</v>
      </c>
      <c r="Z186" s="430"/>
      <c r="AA186" s="433" t="s">
        <v>10</v>
      </c>
      <c r="AB186" s="522"/>
      <c r="AC186" s="548" t="s">
        <v>11</v>
      </c>
      <c r="AD186" s="548"/>
      <c r="AE186" s="548"/>
      <c r="AF186" s="548"/>
      <c r="AG186" s="429" t="s">
        <v>12</v>
      </c>
      <c r="AH186" s="444"/>
      <c r="AI186" s="445"/>
      <c r="AJ186" s="429" t="s">
        <v>13</v>
      </c>
      <c r="AK186" s="445"/>
    </row>
    <row r="187" spans="3:37" s="24" customFormat="1" ht="37.5" customHeight="1" x14ac:dyDescent="0.15">
      <c r="C187" s="30" t="s">
        <v>57</v>
      </c>
      <c r="D187" s="30"/>
      <c r="E187" s="32"/>
      <c r="F187" s="33"/>
      <c r="G187" s="32"/>
      <c r="H187" s="33"/>
      <c r="I187" s="33"/>
      <c r="J187" s="33"/>
      <c r="K187" s="33"/>
      <c r="L187" s="33"/>
      <c r="M187" s="34"/>
      <c r="N187" s="426" t="s">
        <v>127</v>
      </c>
      <c r="O187" s="427"/>
      <c r="P187" s="428"/>
      <c r="Q187" s="463" t="s">
        <v>128</v>
      </c>
      <c r="R187" s="464"/>
      <c r="S187" s="465"/>
      <c r="T187" s="35"/>
      <c r="U187" s="36"/>
      <c r="V187" s="37"/>
      <c r="W187" s="426" t="s">
        <v>58</v>
      </c>
      <c r="X187" s="466"/>
      <c r="Y187" s="467" t="s">
        <v>14</v>
      </c>
      <c r="Z187" s="466"/>
      <c r="AA187" s="122" t="s">
        <v>125</v>
      </c>
      <c r="AB187" s="96" t="s">
        <v>77</v>
      </c>
      <c r="AC187" s="535" t="s">
        <v>14</v>
      </c>
      <c r="AD187" s="535"/>
      <c r="AE187" s="535"/>
      <c r="AF187" s="535"/>
      <c r="AG187" s="426" t="s">
        <v>14</v>
      </c>
      <c r="AH187" s="427"/>
      <c r="AI187" s="428"/>
      <c r="AJ187" s="426" t="s">
        <v>14</v>
      </c>
      <c r="AK187" s="428"/>
    </row>
    <row r="188" spans="3:37" s="19" customFormat="1" ht="20.25" customHeight="1" x14ac:dyDescent="0.15">
      <c r="C188" s="460" t="str">
        <f>$C$117</f>
        <v>増設前１年間</v>
      </c>
      <c r="D188" s="52" t="s">
        <v>59</v>
      </c>
      <c r="E188" s="66"/>
      <c r="F188" s="67" t="s">
        <v>17</v>
      </c>
      <c r="G188" s="66"/>
      <c r="H188" s="68" t="s">
        <v>18</v>
      </c>
      <c r="I188" s="71"/>
      <c r="J188" s="70" t="s">
        <v>19</v>
      </c>
      <c r="K188" s="71"/>
      <c r="L188" s="68" t="s">
        <v>18</v>
      </c>
      <c r="M188" s="71"/>
      <c r="N188" s="66"/>
      <c r="O188" s="68" t="s">
        <v>18</v>
      </c>
      <c r="P188" s="71"/>
      <c r="Q188" s="66"/>
      <c r="R188" s="68" t="s">
        <v>18</v>
      </c>
      <c r="S188" s="69"/>
      <c r="T188" s="46"/>
      <c r="U188" s="68" t="s">
        <v>18</v>
      </c>
      <c r="V188" s="71"/>
      <c r="W188" s="468"/>
      <c r="X188" s="475"/>
      <c r="Y188" s="476">
        <f t="shared" ref="Y188:Y199" si="51">AC188-AA188</f>
        <v>0</v>
      </c>
      <c r="Z188" s="477"/>
      <c r="AA188" s="471"/>
      <c r="AB188" s="470"/>
      <c r="AC188" s="472">
        <f t="shared" ref="AC188:AC199" si="52">AJ188-AG188</f>
        <v>0</v>
      </c>
      <c r="AD188" s="473"/>
      <c r="AE188" s="473"/>
      <c r="AF188" s="474"/>
      <c r="AG188" s="468"/>
      <c r="AH188" s="470"/>
      <c r="AI188" s="469"/>
      <c r="AJ188" s="468"/>
      <c r="AK188" s="469"/>
    </row>
    <row r="189" spans="3:37" s="19" customFormat="1" ht="20.25" customHeight="1" x14ac:dyDescent="0.15">
      <c r="C189" s="461"/>
      <c r="D189" s="52" t="s">
        <v>60</v>
      </c>
      <c r="E189" s="66"/>
      <c r="F189" s="47" t="s">
        <v>17</v>
      </c>
      <c r="G189" s="66"/>
      <c r="H189" s="68" t="s">
        <v>18</v>
      </c>
      <c r="I189" s="71"/>
      <c r="J189" s="73" t="s">
        <v>19</v>
      </c>
      <c r="K189" s="71"/>
      <c r="L189" s="68" t="s">
        <v>18</v>
      </c>
      <c r="M189" s="71"/>
      <c r="N189" s="66"/>
      <c r="O189" s="68" t="s">
        <v>18</v>
      </c>
      <c r="P189" s="71"/>
      <c r="Q189" s="66"/>
      <c r="R189" s="68" t="s">
        <v>18</v>
      </c>
      <c r="S189" s="71"/>
      <c r="T189" s="46"/>
      <c r="U189" s="68" t="s">
        <v>18</v>
      </c>
      <c r="V189" s="71"/>
      <c r="W189" s="468"/>
      <c r="X189" s="475"/>
      <c r="Y189" s="476">
        <f t="shared" si="51"/>
        <v>0</v>
      </c>
      <c r="Z189" s="477"/>
      <c r="AA189" s="471"/>
      <c r="AB189" s="469"/>
      <c r="AC189" s="472">
        <f t="shared" si="52"/>
        <v>0</v>
      </c>
      <c r="AD189" s="473"/>
      <c r="AE189" s="473"/>
      <c r="AF189" s="474"/>
      <c r="AG189" s="468"/>
      <c r="AH189" s="470"/>
      <c r="AI189" s="469"/>
      <c r="AJ189" s="468"/>
      <c r="AK189" s="469"/>
    </row>
    <row r="190" spans="3:37" s="19" customFormat="1" ht="20.25" customHeight="1" x14ac:dyDescent="0.15">
      <c r="C190" s="461"/>
      <c r="D190" s="52" t="s">
        <v>61</v>
      </c>
      <c r="E190" s="66"/>
      <c r="F190" s="47" t="s">
        <v>17</v>
      </c>
      <c r="G190" s="66"/>
      <c r="H190" s="68" t="s">
        <v>18</v>
      </c>
      <c r="I190" s="71"/>
      <c r="J190" s="73" t="s">
        <v>19</v>
      </c>
      <c r="K190" s="71"/>
      <c r="L190" s="68" t="s">
        <v>18</v>
      </c>
      <c r="M190" s="71"/>
      <c r="N190" s="66"/>
      <c r="O190" s="68" t="s">
        <v>18</v>
      </c>
      <c r="P190" s="71"/>
      <c r="Q190" s="66"/>
      <c r="R190" s="68" t="s">
        <v>18</v>
      </c>
      <c r="S190" s="71"/>
      <c r="T190" s="46"/>
      <c r="U190" s="68" t="s">
        <v>18</v>
      </c>
      <c r="V190" s="71"/>
      <c r="W190" s="468"/>
      <c r="X190" s="475"/>
      <c r="Y190" s="476">
        <f t="shared" si="51"/>
        <v>0</v>
      </c>
      <c r="Z190" s="477"/>
      <c r="AA190" s="471"/>
      <c r="AB190" s="469"/>
      <c r="AC190" s="472">
        <f t="shared" si="52"/>
        <v>0</v>
      </c>
      <c r="AD190" s="473"/>
      <c r="AE190" s="473"/>
      <c r="AF190" s="474"/>
      <c r="AG190" s="468"/>
      <c r="AH190" s="470"/>
      <c r="AI190" s="469"/>
      <c r="AJ190" s="468"/>
      <c r="AK190" s="469"/>
    </row>
    <row r="191" spans="3:37" s="19" customFormat="1" ht="20.25" customHeight="1" x14ac:dyDescent="0.15">
      <c r="C191" s="461"/>
      <c r="D191" s="52" t="s">
        <v>62</v>
      </c>
      <c r="E191" s="66"/>
      <c r="F191" s="47" t="s">
        <v>17</v>
      </c>
      <c r="G191" s="66"/>
      <c r="H191" s="68" t="s">
        <v>18</v>
      </c>
      <c r="I191" s="71"/>
      <c r="J191" s="73" t="s">
        <v>19</v>
      </c>
      <c r="K191" s="71"/>
      <c r="L191" s="68" t="s">
        <v>18</v>
      </c>
      <c r="M191" s="71"/>
      <c r="N191" s="66"/>
      <c r="O191" s="68" t="s">
        <v>18</v>
      </c>
      <c r="P191" s="71"/>
      <c r="Q191" s="66"/>
      <c r="R191" s="68" t="s">
        <v>18</v>
      </c>
      <c r="S191" s="71"/>
      <c r="T191" s="46"/>
      <c r="U191" s="68" t="s">
        <v>18</v>
      </c>
      <c r="V191" s="71"/>
      <c r="W191" s="468"/>
      <c r="X191" s="475"/>
      <c r="Y191" s="476">
        <f t="shared" si="51"/>
        <v>0</v>
      </c>
      <c r="Z191" s="477"/>
      <c r="AA191" s="471"/>
      <c r="AB191" s="469"/>
      <c r="AC191" s="472">
        <f t="shared" si="52"/>
        <v>0</v>
      </c>
      <c r="AD191" s="473"/>
      <c r="AE191" s="473"/>
      <c r="AF191" s="474"/>
      <c r="AG191" s="468"/>
      <c r="AH191" s="470"/>
      <c r="AI191" s="469"/>
      <c r="AJ191" s="468"/>
      <c r="AK191" s="469"/>
    </row>
    <row r="192" spans="3:37" s="19" customFormat="1" ht="20.25" customHeight="1" x14ac:dyDescent="0.15">
      <c r="C192" s="461"/>
      <c r="D192" s="52" t="s">
        <v>63</v>
      </c>
      <c r="E192" s="66"/>
      <c r="F192" s="47" t="s">
        <v>17</v>
      </c>
      <c r="G192" s="66"/>
      <c r="H192" s="68" t="s">
        <v>18</v>
      </c>
      <c r="I192" s="71"/>
      <c r="J192" s="73" t="s">
        <v>19</v>
      </c>
      <c r="K192" s="71"/>
      <c r="L192" s="68" t="s">
        <v>18</v>
      </c>
      <c r="M192" s="71"/>
      <c r="N192" s="66"/>
      <c r="O192" s="68" t="s">
        <v>18</v>
      </c>
      <c r="P192" s="71"/>
      <c r="Q192" s="66"/>
      <c r="R192" s="68" t="s">
        <v>18</v>
      </c>
      <c r="S192" s="71"/>
      <c r="T192" s="46"/>
      <c r="U192" s="68" t="s">
        <v>18</v>
      </c>
      <c r="V192" s="71"/>
      <c r="W192" s="468"/>
      <c r="X192" s="475"/>
      <c r="Y192" s="476">
        <f t="shared" si="51"/>
        <v>0</v>
      </c>
      <c r="Z192" s="477"/>
      <c r="AA192" s="471"/>
      <c r="AB192" s="469"/>
      <c r="AC192" s="472">
        <f t="shared" si="52"/>
        <v>0</v>
      </c>
      <c r="AD192" s="473"/>
      <c r="AE192" s="473"/>
      <c r="AF192" s="474"/>
      <c r="AG192" s="468"/>
      <c r="AH192" s="470"/>
      <c r="AI192" s="469"/>
      <c r="AJ192" s="468"/>
      <c r="AK192" s="469"/>
    </row>
    <row r="193" spans="3:37" s="19" customFormat="1" ht="20.25" customHeight="1" x14ac:dyDescent="0.15">
      <c r="C193" s="461"/>
      <c r="D193" s="52" t="s">
        <v>54</v>
      </c>
      <c r="E193" s="66"/>
      <c r="F193" s="47" t="s">
        <v>17</v>
      </c>
      <c r="G193" s="66"/>
      <c r="H193" s="68" t="s">
        <v>18</v>
      </c>
      <c r="I193" s="71"/>
      <c r="J193" s="73" t="s">
        <v>19</v>
      </c>
      <c r="K193" s="71"/>
      <c r="L193" s="68" t="s">
        <v>18</v>
      </c>
      <c r="M193" s="71"/>
      <c r="N193" s="66"/>
      <c r="O193" s="68" t="s">
        <v>18</v>
      </c>
      <c r="P193" s="71"/>
      <c r="Q193" s="66"/>
      <c r="R193" s="68" t="s">
        <v>18</v>
      </c>
      <c r="S193" s="71"/>
      <c r="T193" s="46"/>
      <c r="U193" s="68" t="s">
        <v>18</v>
      </c>
      <c r="V193" s="71"/>
      <c r="W193" s="468"/>
      <c r="X193" s="475"/>
      <c r="Y193" s="476">
        <f t="shared" si="51"/>
        <v>0</v>
      </c>
      <c r="Z193" s="477"/>
      <c r="AA193" s="471"/>
      <c r="AB193" s="469"/>
      <c r="AC193" s="472">
        <f t="shared" si="52"/>
        <v>0</v>
      </c>
      <c r="AD193" s="473"/>
      <c r="AE193" s="473"/>
      <c r="AF193" s="474"/>
      <c r="AG193" s="468"/>
      <c r="AH193" s="470"/>
      <c r="AI193" s="469"/>
      <c r="AJ193" s="468"/>
      <c r="AK193" s="469"/>
    </row>
    <row r="194" spans="3:37" s="19" customFormat="1" ht="20.25" customHeight="1" x14ac:dyDescent="0.15">
      <c r="C194" s="461"/>
      <c r="D194" s="52" t="s">
        <v>55</v>
      </c>
      <c r="E194" s="66"/>
      <c r="F194" s="47" t="s">
        <v>17</v>
      </c>
      <c r="G194" s="66"/>
      <c r="H194" s="68" t="s">
        <v>18</v>
      </c>
      <c r="I194" s="71"/>
      <c r="J194" s="73" t="s">
        <v>19</v>
      </c>
      <c r="K194" s="71"/>
      <c r="L194" s="68" t="s">
        <v>18</v>
      </c>
      <c r="M194" s="71"/>
      <c r="N194" s="66"/>
      <c r="O194" s="68" t="s">
        <v>18</v>
      </c>
      <c r="P194" s="71"/>
      <c r="Q194" s="66"/>
      <c r="R194" s="68" t="s">
        <v>18</v>
      </c>
      <c r="S194" s="71"/>
      <c r="T194" s="46"/>
      <c r="U194" s="68" t="s">
        <v>18</v>
      </c>
      <c r="V194" s="71"/>
      <c r="W194" s="468"/>
      <c r="X194" s="475"/>
      <c r="Y194" s="476">
        <f t="shared" si="51"/>
        <v>0</v>
      </c>
      <c r="Z194" s="477"/>
      <c r="AA194" s="471"/>
      <c r="AB194" s="469"/>
      <c r="AC194" s="472">
        <f t="shared" si="52"/>
        <v>0</v>
      </c>
      <c r="AD194" s="473"/>
      <c r="AE194" s="473"/>
      <c r="AF194" s="474"/>
      <c r="AG194" s="468"/>
      <c r="AH194" s="470"/>
      <c r="AI194" s="469"/>
      <c r="AJ194" s="468"/>
      <c r="AK194" s="469"/>
    </row>
    <row r="195" spans="3:37" s="19" customFormat="1" ht="20.25" customHeight="1" x14ac:dyDescent="0.15">
      <c r="C195" s="461"/>
      <c r="D195" s="52" t="s">
        <v>66</v>
      </c>
      <c r="E195" s="66"/>
      <c r="F195" s="48" t="s">
        <v>17</v>
      </c>
      <c r="G195" s="66"/>
      <c r="H195" s="68" t="s">
        <v>18</v>
      </c>
      <c r="I195" s="71"/>
      <c r="J195" s="73" t="s">
        <v>19</v>
      </c>
      <c r="K195" s="71"/>
      <c r="L195" s="68" t="s">
        <v>18</v>
      </c>
      <c r="M195" s="71"/>
      <c r="N195" s="66"/>
      <c r="O195" s="68" t="s">
        <v>18</v>
      </c>
      <c r="P195" s="71"/>
      <c r="Q195" s="66"/>
      <c r="R195" s="68" t="s">
        <v>18</v>
      </c>
      <c r="S195" s="71"/>
      <c r="T195" s="46"/>
      <c r="U195" s="68" t="s">
        <v>18</v>
      </c>
      <c r="V195" s="71"/>
      <c r="W195" s="468"/>
      <c r="X195" s="475"/>
      <c r="Y195" s="476">
        <f t="shared" si="51"/>
        <v>0</v>
      </c>
      <c r="Z195" s="477"/>
      <c r="AA195" s="471"/>
      <c r="AB195" s="469"/>
      <c r="AC195" s="472">
        <f t="shared" si="52"/>
        <v>0</v>
      </c>
      <c r="AD195" s="473"/>
      <c r="AE195" s="473"/>
      <c r="AF195" s="474"/>
      <c r="AG195" s="468"/>
      <c r="AH195" s="470"/>
      <c r="AI195" s="469"/>
      <c r="AJ195" s="468"/>
      <c r="AK195" s="469"/>
    </row>
    <row r="196" spans="3:37" s="19" customFormat="1" ht="20.25" customHeight="1" x14ac:dyDescent="0.15">
      <c r="C196" s="461"/>
      <c r="D196" s="52" t="s">
        <v>67</v>
      </c>
      <c r="E196" s="66"/>
      <c r="F196" s="47" t="s">
        <v>17</v>
      </c>
      <c r="G196" s="66"/>
      <c r="H196" s="68" t="s">
        <v>18</v>
      </c>
      <c r="I196" s="71"/>
      <c r="J196" s="73" t="s">
        <v>19</v>
      </c>
      <c r="K196" s="71"/>
      <c r="L196" s="68" t="s">
        <v>18</v>
      </c>
      <c r="M196" s="71"/>
      <c r="N196" s="66"/>
      <c r="O196" s="68" t="s">
        <v>18</v>
      </c>
      <c r="P196" s="71"/>
      <c r="Q196" s="66"/>
      <c r="R196" s="68" t="s">
        <v>18</v>
      </c>
      <c r="S196" s="71"/>
      <c r="T196" s="46"/>
      <c r="U196" s="68" t="s">
        <v>18</v>
      </c>
      <c r="V196" s="71"/>
      <c r="W196" s="468"/>
      <c r="X196" s="475"/>
      <c r="Y196" s="476">
        <f t="shared" si="51"/>
        <v>0</v>
      </c>
      <c r="Z196" s="477"/>
      <c r="AA196" s="471"/>
      <c r="AB196" s="469"/>
      <c r="AC196" s="472">
        <f t="shared" si="52"/>
        <v>0</v>
      </c>
      <c r="AD196" s="473"/>
      <c r="AE196" s="473"/>
      <c r="AF196" s="474"/>
      <c r="AG196" s="468"/>
      <c r="AH196" s="470"/>
      <c r="AI196" s="469"/>
      <c r="AJ196" s="468"/>
      <c r="AK196" s="469"/>
    </row>
    <row r="197" spans="3:37" s="19" customFormat="1" ht="20.25" customHeight="1" x14ac:dyDescent="0.15">
      <c r="C197" s="461"/>
      <c r="D197" s="52" t="s">
        <v>68</v>
      </c>
      <c r="E197" s="66"/>
      <c r="F197" s="47" t="s">
        <v>17</v>
      </c>
      <c r="G197" s="66"/>
      <c r="H197" s="68" t="s">
        <v>18</v>
      </c>
      <c r="I197" s="71"/>
      <c r="J197" s="73" t="s">
        <v>19</v>
      </c>
      <c r="K197" s="71"/>
      <c r="L197" s="68" t="s">
        <v>18</v>
      </c>
      <c r="M197" s="71"/>
      <c r="N197" s="66"/>
      <c r="O197" s="68" t="s">
        <v>18</v>
      </c>
      <c r="P197" s="71"/>
      <c r="Q197" s="66"/>
      <c r="R197" s="68" t="s">
        <v>18</v>
      </c>
      <c r="S197" s="71"/>
      <c r="T197" s="46"/>
      <c r="U197" s="68" t="s">
        <v>18</v>
      </c>
      <c r="V197" s="71"/>
      <c r="W197" s="468"/>
      <c r="X197" s="475"/>
      <c r="Y197" s="476">
        <f t="shared" si="51"/>
        <v>0</v>
      </c>
      <c r="Z197" s="477"/>
      <c r="AA197" s="471"/>
      <c r="AB197" s="469"/>
      <c r="AC197" s="472">
        <f t="shared" si="52"/>
        <v>0</v>
      </c>
      <c r="AD197" s="473"/>
      <c r="AE197" s="473"/>
      <c r="AF197" s="474"/>
      <c r="AG197" s="468"/>
      <c r="AH197" s="470"/>
      <c r="AI197" s="469"/>
      <c r="AJ197" s="468"/>
      <c r="AK197" s="469"/>
    </row>
    <row r="198" spans="3:37" s="19" customFormat="1" ht="20.25" customHeight="1" x14ac:dyDescent="0.15">
      <c r="C198" s="461"/>
      <c r="D198" s="52" t="s">
        <v>69</v>
      </c>
      <c r="E198" s="66"/>
      <c r="F198" s="47" t="s">
        <v>17</v>
      </c>
      <c r="G198" s="66"/>
      <c r="H198" s="68" t="s">
        <v>18</v>
      </c>
      <c r="I198" s="71"/>
      <c r="J198" s="73" t="s">
        <v>19</v>
      </c>
      <c r="K198" s="71"/>
      <c r="L198" s="68" t="s">
        <v>18</v>
      </c>
      <c r="M198" s="71"/>
      <c r="N198" s="66"/>
      <c r="O198" s="68" t="s">
        <v>18</v>
      </c>
      <c r="P198" s="71"/>
      <c r="Q198" s="66"/>
      <c r="R198" s="68" t="s">
        <v>18</v>
      </c>
      <c r="S198" s="71"/>
      <c r="T198" s="46"/>
      <c r="U198" s="68" t="s">
        <v>18</v>
      </c>
      <c r="V198" s="71"/>
      <c r="W198" s="468"/>
      <c r="X198" s="475"/>
      <c r="Y198" s="476">
        <f t="shared" si="51"/>
        <v>0</v>
      </c>
      <c r="Z198" s="477"/>
      <c r="AA198" s="471"/>
      <c r="AB198" s="469"/>
      <c r="AC198" s="472">
        <f t="shared" si="52"/>
        <v>0</v>
      </c>
      <c r="AD198" s="473"/>
      <c r="AE198" s="473"/>
      <c r="AF198" s="474"/>
      <c r="AG198" s="468"/>
      <c r="AH198" s="470"/>
      <c r="AI198" s="469"/>
      <c r="AJ198" s="468"/>
      <c r="AK198" s="469"/>
    </row>
    <row r="199" spans="3:37" s="19" customFormat="1" ht="20.25" customHeight="1" thickBot="1" x14ac:dyDescent="0.2">
      <c r="C199" s="462"/>
      <c r="D199" s="52" t="s">
        <v>70</v>
      </c>
      <c r="E199" s="66"/>
      <c r="F199" s="47" t="s">
        <v>17</v>
      </c>
      <c r="G199" s="66"/>
      <c r="H199" s="68" t="s">
        <v>18</v>
      </c>
      <c r="I199" s="71"/>
      <c r="J199" s="73" t="s">
        <v>19</v>
      </c>
      <c r="K199" s="71"/>
      <c r="L199" s="68" t="s">
        <v>18</v>
      </c>
      <c r="M199" s="71"/>
      <c r="N199" s="66"/>
      <c r="O199" s="68" t="s">
        <v>18</v>
      </c>
      <c r="P199" s="71"/>
      <c r="Q199" s="66"/>
      <c r="R199" s="68" t="s">
        <v>18</v>
      </c>
      <c r="S199" s="71"/>
      <c r="T199" s="46"/>
      <c r="U199" s="68" t="s">
        <v>18</v>
      </c>
      <c r="V199" s="71"/>
      <c r="W199" s="480"/>
      <c r="X199" s="481"/>
      <c r="Y199" s="498">
        <f t="shared" si="51"/>
        <v>0</v>
      </c>
      <c r="Z199" s="519"/>
      <c r="AA199" s="485"/>
      <c r="AB199" s="484"/>
      <c r="AC199" s="495">
        <f t="shared" si="52"/>
        <v>0</v>
      </c>
      <c r="AD199" s="496"/>
      <c r="AE199" s="496"/>
      <c r="AF199" s="497"/>
      <c r="AG199" s="482"/>
      <c r="AH199" s="483"/>
      <c r="AI199" s="484"/>
      <c r="AJ199" s="482"/>
      <c r="AK199" s="484"/>
    </row>
    <row r="200" spans="3:37" s="19" customFormat="1" ht="20.25" customHeight="1" thickBot="1" x14ac:dyDescent="0.2">
      <c r="C200" s="536" t="s">
        <v>21</v>
      </c>
      <c r="D200" s="537"/>
      <c r="E200" s="537"/>
      <c r="F200" s="537"/>
      <c r="G200" s="537"/>
      <c r="H200" s="537"/>
      <c r="I200" s="537"/>
      <c r="J200" s="537"/>
      <c r="K200" s="537"/>
      <c r="L200" s="537"/>
      <c r="M200" s="537"/>
      <c r="N200" s="537"/>
      <c r="O200" s="537"/>
      <c r="P200" s="537"/>
      <c r="Q200" s="537"/>
      <c r="R200" s="537"/>
      <c r="S200" s="537"/>
      <c r="T200" s="537"/>
      <c r="U200" s="56"/>
      <c r="V200" s="56"/>
      <c r="W200" s="488" t="str">
        <f>IF((SUM(W188:W199)=0),"0",SUM(W188:W199))</f>
        <v>0</v>
      </c>
      <c r="X200" s="488">
        <f>SUM(X193:X199)</f>
        <v>0</v>
      </c>
      <c r="Y200" s="478" t="str">
        <f>IF((SUM(Y188:Z199)=0),"0",SUM(Y188:Z199))</f>
        <v>0</v>
      </c>
      <c r="Z200" s="479"/>
      <c r="AA200" s="478" t="str">
        <f>IF((COUNTA(AA188:AB199)=0),"0",SUM(AA188:AB199))</f>
        <v>0</v>
      </c>
      <c r="AB200" s="486"/>
      <c r="AC200" s="478" t="str">
        <f>IF((SUM(AC188:AF199)=0),"0",SUM(AC188:AF199))</f>
        <v>0</v>
      </c>
      <c r="AD200" s="486"/>
      <c r="AE200" s="486"/>
      <c r="AF200" s="479"/>
      <c r="AG200" s="478" t="str">
        <f>IF((SUM(AG188:AI199)=0),"0",SUM(AG188:AI199))</f>
        <v>0</v>
      </c>
      <c r="AH200" s="486"/>
      <c r="AI200" s="479"/>
      <c r="AJ200" s="478" t="str">
        <f>IF((SUM(AJ188:AJ199)=0),"0",SUM(AJ188:AJ199))</f>
        <v>0</v>
      </c>
      <c r="AK200" s="479"/>
    </row>
    <row r="201" spans="3:37" s="24" customFormat="1" ht="27" customHeight="1" x14ac:dyDescent="0.15">
      <c r="W201" s="57"/>
      <c r="X201" s="57"/>
      <c r="Y201" s="57"/>
      <c r="Z201" s="57"/>
      <c r="AA201" s="57"/>
    </row>
    <row r="202" spans="3:37" s="24" customFormat="1" ht="38.25" customHeight="1" x14ac:dyDescent="0.15"/>
    <row r="203" spans="3:37" ht="26.25" customHeight="1" x14ac:dyDescent="0.15">
      <c r="C203" s="26" t="s">
        <v>65</v>
      </c>
      <c r="E203" s="26"/>
      <c r="F203" s="24"/>
      <c r="G203" s="554"/>
      <c r="H203" s="555"/>
      <c r="I203" s="555"/>
      <c r="J203" s="555"/>
      <c r="K203" s="555"/>
      <c r="L203" s="555"/>
      <c r="M203" s="555"/>
      <c r="N203" s="555"/>
      <c r="O203" s="555"/>
      <c r="P203" s="555"/>
      <c r="Q203" s="556"/>
      <c r="Z203" s="27"/>
      <c r="AA203" s="24"/>
      <c r="AB203" s="30"/>
      <c r="AC203" s="30"/>
      <c r="AD203" s="30"/>
      <c r="AE203" s="30"/>
      <c r="AF203" s="30"/>
      <c r="AG203" s="30"/>
      <c r="AH203" s="30"/>
      <c r="AI203" s="30"/>
      <c r="AJ203" s="30"/>
      <c r="AK203" s="50"/>
    </row>
    <row r="204" spans="3:37" s="28" customFormat="1" ht="21" customHeight="1" x14ac:dyDescent="0.15">
      <c r="D204" s="51"/>
      <c r="E204" s="429" t="s">
        <v>4</v>
      </c>
      <c r="F204" s="445"/>
      <c r="G204" s="429" t="s">
        <v>5</v>
      </c>
      <c r="H204" s="444"/>
      <c r="I204" s="444"/>
      <c r="J204" s="444"/>
      <c r="K204" s="444"/>
      <c r="L204" s="444"/>
      <c r="M204" s="445"/>
      <c r="N204" s="454" t="s">
        <v>6</v>
      </c>
      <c r="O204" s="455"/>
      <c r="P204" s="456"/>
      <c r="Q204" s="429" t="s">
        <v>126</v>
      </c>
      <c r="R204" s="444"/>
      <c r="S204" s="445"/>
      <c r="T204" s="454" t="s">
        <v>7</v>
      </c>
      <c r="U204" s="455"/>
      <c r="V204" s="456"/>
      <c r="W204" s="429" t="s">
        <v>8</v>
      </c>
      <c r="X204" s="430"/>
      <c r="Y204" s="518" t="s">
        <v>9</v>
      </c>
      <c r="Z204" s="430"/>
      <c r="AA204" s="433" t="s">
        <v>10</v>
      </c>
      <c r="AB204" s="522"/>
      <c r="AC204" s="548" t="s">
        <v>11</v>
      </c>
      <c r="AD204" s="548"/>
      <c r="AE204" s="548"/>
      <c r="AF204" s="548"/>
      <c r="AG204" s="429" t="s">
        <v>12</v>
      </c>
      <c r="AH204" s="444"/>
      <c r="AI204" s="445"/>
      <c r="AJ204" s="429" t="s">
        <v>13</v>
      </c>
      <c r="AK204" s="445"/>
    </row>
    <row r="205" spans="3:37" s="24" customFormat="1" ht="37.5" customHeight="1" x14ac:dyDescent="0.15">
      <c r="C205" s="30" t="s">
        <v>57</v>
      </c>
      <c r="D205" s="30"/>
      <c r="E205" s="32"/>
      <c r="F205" s="33"/>
      <c r="G205" s="32"/>
      <c r="H205" s="33"/>
      <c r="I205" s="33"/>
      <c r="J205" s="33"/>
      <c r="K205" s="33"/>
      <c r="L205" s="33"/>
      <c r="M205" s="34"/>
      <c r="N205" s="426" t="s">
        <v>127</v>
      </c>
      <c r="O205" s="427"/>
      <c r="P205" s="428"/>
      <c r="Q205" s="463" t="s">
        <v>128</v>
      </c>
      <c r="R205" s="464"/>
      <c r="S205" s="465"/>
      <c r="T205" s="35"/>
      <c r="U205" s="36"/>
      <c r="V205" s="37"/>
      <c r="W205" s="426" t="s">
        <v>58</v>
      </c>
      <c r="X205" s="466"/>
      <c r="Y205" s="467" t="s">
        <v>14</v>
      </c>
      <c r="Z205" s="466"/>
      <c r="AA205" s="122" t="s">
        <v>125</v>
      </c>
      <c r="AB205" s="96" t="s">
        <v>77</v>
      </c>
      <c r="AC205" s="535" t="s">
        <v>14</v>
      </c>
      <c r="AD205" s="535"/>
      <c r="AE205" s="535"/>
      <c r="AF205" s="535"/>
      <c r="AG205" s="426" t="s">
        <v>14</v>
      </c>
      <c r="AH205" s="427"/>
      <c r="AI205" s="428"/>
      <c r="AJ205" s="426" t="s">
        <v>14</v>
      </c>
      <c r="AK205" s="428"/>
    </row>
    <row r="206" spans="3:37" s="19" customFormat="1" ht="20.25" customHeight="1" x14ac:dyDescent="0.15">
      <c r="C206" s="460" t="str">
        <f>$C$117</f>
        <v>増設前１年間</v>
      </c>
      <c r="D206" s="52" t="s">
        <v>59</v>
      </c>
      <c r="E206" s="66"/>
      <c r="F206" s="67" t="s">
        <v>17</v>
      </c>
      <c r="G206" s="66"/>
      <c r="H206" s="68" t="s">
        <v>18</v>
      </c>
      <c r="I206" s="71"/>
      <c r="J206" s="70" t="s">
        <v>19</v>
      </c>
      <c r="K206" s="71"/>
      <c r="L206" s="68" t="s">
        <v>18</v>
      </c>
      <c r="M206" s="71"/>
      <c r="N206" s="66"/>
      <c r="O206" s="68" t="s">
        <v>18</v>
      </c>
      <c r="P206" s="71"/>
      <c r="Q206" s="66"/>
      <c r="R206" s="68" t="s">
        <v>18</v>
      </c>
      <c r="S206" s="69"/>
      <c r="T206" s="46"/>
      <c r="U206" s="68" t="s">
        <v>18</v>
      </c>
      <c r="V206" s="71"/>
      <c r="W206" s="468"/>
      <c r="X206" s="475"/>
      <c r="Y206" s="476">
        <f t="shared" ref="Y206:Y217" si="53">AC206-AA206</f>
        <v>0</v>
      </c>
      <c r="Z206" s="477"/>
      <c r="AA206" s="471"/>
      <c r="AB206" s="470"/>
      <c r="AC206" s="472">
        <f t="shared" ref="AC206:AC217" si="54">AJ206-AG206</f>
        <v>0</v>
      </c>
      <c r="AD206" s="473"/>
      <c r="AE206" s="473"/>
      <c r="AF206" s="474"/>
      <c r="AG206" s="468"/>
      <c r="AH206" s="470"/>
      <c r="AI206" s="469"/>
      <c r="AJ206" s="468"/>
      <c r="AK206" s="469"/>
    </row>
    <row r="207" spans="3:37" s="19" customFormat="1" ht="20.25" customHeight="1" x14ac:dyDescent="0.15">
      <c r="C207" s="461"/>
      <c r="D207" s="52" t="s">
        <v>60</v>
      </c>
      <c r="E207" s="66"/>
      <c r="F207" s="47" t="s">
        <v>17</v>
      </c>
      <c r="G207" s="66"/>
      <c r="H207" s="68" t="s">
        <v>18</v>
      </c>
      <c r="I207" s="71"/>
      <c r="J207" s="73" t="s">
        <v>19</v>
      </c>
      <c r="K207" s="71"/>
      <c r="L207" s="68" t="s">
        <v>18</v>
      </c>
      <c r="M207" s="71"/>
      <c r="N207" s="66"/>
      <c r="O207" s="68" t="s">
        <v>18</v>
      </c>
      <c r="P207" s="71"/>
      <c r="Q207" s="66"/>
      <c r="R207" s="68" t="s">
        <v>18</v>
      </c>
      <c r="S207" s="71"/>
      <c r="T207" s="46"/>
      <c r="U207" s="68" t="s">
        <v>18</v>
      </c>
      <c r="V207" s="71"/>
      <c r="W207" s="468"/>
      <c r="X207" s="475"/>
      <c r="Y207" s="476">
        <f t="shared" si="53"/>
        <v>0</v>
      </c>
      <c r="Z207" s="477"/>
      <c r="AA207" s="471"/>
      <c r="AB207" s="469"/>
      <c r="AC207" s="472">
        <f t="shared" si="54"/>
        <v>0</v>
      </c>
      <c r="AD207" s="473"/>
      <c r="AE207" s="473"/>
      <c r="AF207" s="474"/>
      <c r="AG207" s="468"/>
      <c r="AH207" s="470"/>
      <c r="AI207" s="469"/>
      <c r="AJ207" s="468"/>
      <c r="AK207" s="469"/>
    </row>
    <row r="208" spans="3:37" s="19" customFormat="1" ht="20.25" customHeight="1" x14ac:dyDescent="0.15">
      <c r="C208" s="461"/>
      <c r="D208" s="52" t="s">
        <v>61</v>
      </c>
      <c r="E208" s="66"/>
      <c r="F208" s="47" t="s">
        <v>17</v>
      </c>
      <c r="G208" s="66"/>
      <c r="H208" s="68" t="s">
        <v>18</v>
      </c>
      <c r="I208" s="71"/>
      <c r="J208" s="73" t="s">
        <v>19</v>
      </c>
      <c r="K208" s="71"/>
      <c r="L208" s="68" t="s">
        <v>18</v>
      </c>
      <c r="M208" s="71"/>
      <c r="N208" s="66"/>
      <c r="O208" s="68" t="s">
        <v>18</v>
      </c>
      <c r="P208" s="71"/>
      <c r="Q208" s="66"/>
      <c r="R208" s="68" t="s">
        <v>18</v>
      </c>
      <c r="S208" s="71"/>
      <c r="T208" s="46"/>
      <c r="U208" s="68" t="s">
        <v>18</v>
      </c>
      <c r="V208" s="71"/>
      <c r="W208" s="468"/>
      <c r="X208" s="475"/>
      <c r="Y208" s="476">
        <f t="shared" si="53"/>
        <v>0</v>
      </c>
      <c r="Z208" s="477"/>
      <c r="AA208" s="471"/>
      <c r="AB208" s="469"/>
      <c r="AC208" s="472">
        <f t="shared" si="54"/>
        <v>0</v>
      </c>
      <c r="AD208" s="473"/>
      <c r="AE208" s="473"/>
      <c r="AF208" s="474"/>
      <c r="AG208" s="468"/>
      <c r="AH208" s="470"/>
      <c r="AI208" s="469"/>
      <c r="AJ208" s="468"/>
      <c r="AK208" s="469"/>
    </row>
    <row r="209" spans="3:37" s="19" customFormat="1" ht="20.25" customHeight="1" x14ac:dyDescent="0.15">
      <c r="C209" s="461"/>
      <c r="D209" s="52" t="s">
        <v>62</v>
      </c>
      <c r="E209" s="66"/>
      <c r="F209" s="47" t="s">
        <v>17</v>
      </c>
      <c r="G209" s="66"/>
      <c r="H209" s="68" t="s">
        <v>18</v>
      </c>
      <c r="I209" s="71"/>
      <c r="J209" s="73" t="s">
        <v>19</v>
      </c>
      <c r="K209" s="71"/>
      <c r="L209" s="68" t="s">
        <v>18</v>
      </c>
      <c r="M209" s="71"/>
      <c r="N209" s="66"/>
      <c r="O209" s="68" t="s">
        <v>18</v>
      </c>
      <c r="P209" s="71"/>
      <c r="Q209" s="66"/>
      <c r="R209" s="68" t="s">
        <v>18</v>
      </c>
      <c r="S209" s="71"/>
      <c r="T209" s="46"/>
      <c r="U209" s="68" t="s">
        <v>18</v>
      </c>
      <c r="V209" s="71"/>
      <c r="W209" s="468"/>
      <c r="X209" s="475"/>
      <c r="Y209" s="476">
        <f t="shared" si="53"/>
        <v>0</v>
      </c>
      <c r="Z209" s="477"/>
      <c r="AA209" s="471"/>
      <c r="AB209" s="469"/>
      <c r="AC209" s="472">
        <f t="shared" si="54"/>
        <v>0</v>
      </c>
      <c r="AD209" s="473"/>
      <c r="AE209" s="473"/>
      <c r="AF209" s="474"/>
      <c r="AG209" s="468"/>
      <c r="AH209" s="470"/>
      <c r="AI209" s="469"/>
      <c r="AJ209" s="468"/>
      <c r="AK209" s="469"/>
    </row>
    <row r="210" spans="3:37" s="19" customFormat="1" ht="20.25" customHeight="1" x14ac:dyDescent="0.15">
      <c r="C210" s="461"/>
      <c r="D210" s="52" t="s">
        <v>63</v>
      </c>
      <c r="E210" s="66"/>
      <c r="F210" s="47" t="s">
        <v>17</v>
      </c>
      <c r="G210" s="66"/>
      <c r="H210" s="68" t="s">
        <v>18</v>
      </c>
      <c r="I210" s="71"/>
      <c r="J210" s="73" t="s">
        <v>19</v>
      </c>
      <c r="K210" s="71"/>
      <c r="L210" s="68" t="s">
        <v>18</v>
      </c>
      <c r="M210" s="71"/>
      <c r="N210" s="66"/>
      <c r="O210" s="68" t="s">
        <v>18</v>
      </c>
      <c r="P210" s="71"/>
      <c r="Q210" s="66"/>
      <c r="R210" s="68" t="s">
        <v>18</v>
      </c>
      <c r="S210" s="71"/>
      <c r="T210" s="46"/>
      <c r="U210" s="68" t="s">
        <v>18</v>
      </c>
      <c r="V210" s="71"/>
      <c r="W210" s="468"/>
      <c r="X210" s="475"/>
      <c r="Y210" s="476">
        <f t="shared" si="53"/>
        <v>0</v>
      </c>
      <c r="Z210" s="477"/>
      <c r="AA210" s="471"/>
      <c r="AB210" s="469"/>
      <c r="AC210" s="472">
        <f t="shared" si="54"/>
        <v>0</v>
      </c>
      <c r="AD210" s="473"/>
      <c r="AE210" s="473"/>
      <c r="AF210" s="474"/>
      <c r="AG210" s="468"/>
      <c r="AH210" s="470"/>
      <c r="AI210" s="469"/>
      <c r="AJ210" s="468"/>
      <c r="AK210" s="469"/>
    </row>
    <row r="211" spans="3:37" s="19" customFormat="1" ht="20.25" customHeight="1" x14ac:dyDescent="0.15">
      <c r="C211" s="461"/>
      <c r="D211" s="52" t="s">
        <v>54</v>
      </c>
      <c r="E211" s="66"/>
      <c r="F211" s="47" t="s">
        <v>17</v>
      </c>
      <c r="G211" s="66"/>
      <c r="H211" s="68" t="s">
        <v>18</v>
      </c>
      <c r="I211" s="71"/>
      <c r="J211" s="73" t="s">
        <v>19</v>
      </c>
      <c r="K211" s="71"/>
      <c r="L211" s="68" t="s">
        <v>18</v>
      </c>
      <c r="M211" s="71"/>
      <c r="N211" s="66"/>
      <c r="O211" s="68" t="s">
        <v>18</v>
      </c>
      <c r="P211" s="71"/>
      <c r="Q211" s="66"/>
      <c r="R211" s="68" t="s">
        <v>18</v>
      </c>
      <c r="S211" s="71"/>
      <c r="T211" s="46"/>
      <c r="U211" s="68" t="s">
        <v>18</v>
      </c>
      <c r="V211" s="71"/>
      <c r="W211" s="468"/>
      <c r="X211" s="475"/>
      <c r="Y211" s="476">
        <f t="shared" si="53"/>
        <v>0</v>
      </c>
      <c r="Z211" s="477"/>
      <c r="AA211" s="471"/>
      <c r="AB211" s="469"/>
      <c r="AC211" s="472">
        <f t="shared" si="54"/>
        <v>0</v>
      </c>
      <c r="AD211" s="473"/>
      <c r="AE211" s="473"/>
      <c r="AF211" s="474"/>
      <c r="AG211" s="468"/>
      <c r="AH211" s="470"/>
      <c r="AI211" s="469"/>
      <c r="AJ211" s="468"/>
      <c r="AK211" s="469"/>
    </row>
    <row r="212" spans="3:37" s="19" customFormat="1" ht="20.25" customHeight="1" x14ac:dyDescent="0.15">
      <c r="C212" s="461"/>
      <c r="D212" s="52" t="s">
        <v>55</v>
      </c>
      <c r="E212" s="66"/>
      <c r="F212" s="47" t="s">
        <v>17</v>
      </c>
      <c r="G212" s="66"/>
      <c r="H212" s="68" t="s">
        <v>18</v>
      </c>
      <c r="I212" s="71"/>
      <c r="J212" s="73" t="s">
        <v>19</v>
      </c>
      <c r="K212" s="71"/>
      <c r="L212" s="68" t="s">
        <v>18</v>
      </c>
      <c r="M212" s="71"/>
      <c r="N212" s="66"/>
      <c r="O212" s="68" t="s">
        <v>18</v>
      </c>
      <c r="P212" s="71"/>
      <c r="Q212" s="66"/>
      <c r="R212" s="68" t="s">
        <v>18</v>
      </c>
      <c r="S212" s="71"/>
      <c r="T212" s="46"/>
      <c r="U212" s="68" t="s">
        <v>18</v>
      </c>
      <c r="V212" s="71"/>
      <c r="W212" s="468"/>
      <c r="X212" s="475"/>
      <c r="Y212" s="476">
        <f t="shared" si="53"/>
        <v>0</v>
      </c>
      <c r="Z212" s="477"/>
      <c r="AA212" s="471"/>
      <c r="AB212" s="469"/>
      <c r="AC212" s="472">
        <f t="shared" si="54"/>
        <v>0</v>
      </c>
      <c r="AD212" s="473"/>
      <c r="AE212" s="473"/>
      <c r="AF212" s="474"/>
      <c r="AG212" s="468"/>
      <c r="AH212" s="470"/>
      <c r="AI212" s="469"/>
      <c r="AJ212" s="468"/>
      <c r="AK212" s="469"/>
    </row>
    <row r="213" spans="3:37" s="19" customFormat="1" ht="20.25" customHeight="1" x14ac:dyDescent="0.15">
      <c r="C213" s="461"/>
      <c r="D213" s="52" t="s">
        <v>66</v>
      </c>
      <c r="E213" s="66"/>
      <c r="F213" s="48" t="s">
        <v>17</v>
      </c>
      <c r="G213" s="66"/>
      <c r="H213" s="68" t="s">
        <v>18</v>
      </c>
      <c r="I213" s="71"/>
      <c r="J213" s="73" t="s">
        <v>19</v>
      </c>
      <c r="K213" s="71"/>
      <c r="L213" s="68" t="s">
        <v>18</v>
      </c>
      <c r="M213" s="71"/>
      <c r="N213" s="66"/>
      <c r="O213" s="68" t="s">
        <v>18</v>
      </c>
      <c r="P213" s="71"/>
      <c r="Q213" s="66"/>
      <c r="R213" s="68" t="s">
        <v>18</v>
      </c>
      <c r="S213" s="71"/>
      <c r="T213" s="46"/>
      <c r="U213" s="68" t="s">
        <v>18</v>
      </c>
      <c r="V213" s="71"/>
      <c r="W213" s="468"/>
      <c r="X213" s="475"/>
      <c r="Y213" s="476">
        <f t="shared" si="53"/>
        <v>0</v>
      </c>
      <c r="Z213" s="477"/>
      <c r="AA213" s="471"/>
      <c r="AB213" s="469"/>
      <c r="AC213" s="472">
        <f t="shared" si="54"/>
        <v>0</v>
      </c>
      <c r="AD213" s="473"/>
      <c r="AE213" s="473"/>
      <c r="AF213" s="474"/>
      <c r="AG213" s="468"/>
      <c r="AH213" s="470"/>
      <c r="AI213" s="469"/>
      <c r="AJ213" s="468"/>
      <c r="AK213" s="469"/>
    </row>
    <row r="214" spans="3:37" s="19" customFormat="1" ht="20.25" customHeight="1" x14ac:dyDescent="0.15">
      <c r="C214" s="461"/>
      <c r="D214" s="52" t="s">
        <v>67</v>
      </c>
      <c r="E214" s="66"/>
      <c r="F214" s="47" t="s">
        <v>17</v>
      </c>
      <c r="G214" s="66"/>
      <c r="H214" s="68" t="s">
        <v>18</v>
      </c>
      <c r="I214" s="71"/>
      <c r="J214" s="73" t="s">
        <v>19</v>
      </c>
      <c r="K214" s="71"/>
      <c r="L214" s="68" t="s">
        <v>18</v>
      </c>
      <c r="M214" s="71"/>
      <c r="N214" s="66"/>
      <c r="O214" s="68" t="s">
        <v>18</v>
      </c>
      <c r="P214" s="71"/>
      <c r="Q214" s="66"/>
      <c r="R214" s="68" t="s">
        <v>18</v>
      </c>
      <c r="S214" s="71"/>
      <c r="T214" s="46"/>
      <c r="U214" s="68" t="s">
        <v>18</v>
      </c>
      <c r="V214" s="71"/>
      <c r="W214" s="468"/>
      <c r="X214" s="475"/>
      <c r="Y214" s="476">
        <f t="shared" si="53"/>
        <v>0</v>
      </c>
      <c r="Z214" s="477"/>
      <c r="AA214" s="471"/>
      <c r="AB214" s="469"/>
      <c r="AC214" s="472">
        <f t="shared" si="54"/>
        <v>0</v>
      </c>
      <c r="AD214" s="473"/>
      <c r="AE214" s="473"/>
      <c r="AF214" s="474"/>
      <c r="AG214" s="468"/>
      <c r="AH214" s="470"/>
      <c r="AI214" s="469"/>
      <c r="AJ214" s="468"/>
      <c r="AK214" s="469"/>
    </row>
    <row r="215" spans="3:37" s="19" customFormat="1" ht="20.25" customHeight="1" x14ac:dyDescent="0.15">
      <c r="C215" s="461"/>
      <c r="D215" s="52" t="s">
        <v>68</v>
      </c>
      <c r="E215" s="66"/>
      <c r="F215" s="47" t="s">
        <v>17</v>
      </c>
      <c r="G215" s="66"/>
      <c r="H215" s="68" t="s">
        <v>18</v>
      </c>
      <c r="I215" s="71"/>
      <c r="J215" s="73" t="s">
        <v>19</v>
      </c>
      <c r="K215" s="71"/>
      <c r="L215" s="68" t="s">
        <v>18</v>
      </c>
      <c r="M215" s="71"/>
      <c r="N215" s="66"/>
      <c r="O215" s="68" t="s">
        <v>18</v>
      </c>
      <c r="P215" s="71"/>
      <c r="Q215" s="66"/>
      <c r="R215" s="68" t="s">
        <v>18</v>
      </c>
      <c r="S215" s="71"/>
      <c r="T215" s="46"/>
      <c r="U215" s="68" t="s">
        <v>18</v>
      </c>
      <c r="V215" s="71"/>
      <c r="W215" s="468"/>
      <c r="X215" s="475"/>
      <c r="Y215" s="476">
        <f t="shared" si="53"/>
        <v>0</v>
      </c>
      <c r="Z215" s="477"/>
      <c r="AA215" s="471"/>
      <c r="AB215" s="469"/>
      <c r="AC215" s="472">
        <f t="shared" si="54"/>
        <v>0</v>
      </c>
      <c r="AD215" s="473"/>
      <c r="AE215" s="473"/>
      <c r="AF215" s="474"/>
      <c r="AG215" s="468"/>
      <c r="AH215" s="470"/>
      <c r="AI215" s="469"/>
      <c r="AJ215" s="468"/>
      <c r="AK215" s="469"/>
    </row>
    <row r="216" spans="3:37" s="19" customFormat="1" ht="20.25" customHeight="1" x14ac:dyDescent="0.15">
      <c r="C216" s="461"/>
      <c r="D216" s="52" t="s">
        <v>69</v>
      </c>
      <c r="E216" s="66"/>
      <c r="F216" s="47" t="s">
        <v>17</v>
      </c>
      <c r="G216" s="66"/>
      <c r="H216" s="68" t="s">
        <v>18</v>
      </c>
      <c r="I216" s="71"/>
      <c r="J216" s="73" t="s">
        <v>19</v>
      </c>
      <c r="K216" s="71"/>
      <c r="L216" s="68" t="s">
        <v>18</v>
      </c>
      <c r="M216" s="71"/>
      <c r="N216" s="66"/>
      <c r="O216" s="68" t="s">
        <v>18</v>
      </c>
      <c r="P216" s="71"/>
      <c r="Q216" s="66"/>
      <c r="R216" s="68" t="s">
        <v>18</v>
      </c>
      <c r="S216" s="71"/>
      <c r="T216" s="46"/>
      <c r="U216" s="68" t="s">
        <v>18</v>
      </c>
      <c r="V216" s="71"/>
      <c r="W216" s="468"/>
      <c r="X216" s="475"/>
      <c r="Y216" s="476">
        <f t="shared" si="53"/>
        <v>0</v>
      </c>
      <c r="Z216" s="477"/>
      <c r="AA216" s="471"/>
      <c r="AB216" s="469"/>
      <c r="AC216" s="472">
        <f t="shared" si="54"/>
        <v>0</v>
      </c>
      <c r="AD216" s="473"/>
      <c r="AE216" s="473"/>
      <c r="AF216" s="474"/>
      <c r="AG216" s="468"/>
      <c r="AH216" s="470"/>
      <c r="AI216" s="469"/>
      <c r="AJ216" s="468"/>
      <c r="AK216" s="469"/>
    </row>
    <row r="217" spans="3:37" s="19" customFormat="1" ht="20.25" customHeight="1" thickBot="1" x14ac:dyDescent="0.2">
      <c r="C217" s="462"/>
      <c r="D217" s="52" t="s">
        <v>70</v>
      </c>
      <c r="E217" s="66"/>
      <c r="F217" s="47" t="s">
        <v>17</v>
      </c>
      <c r="G217" s="66"/>
      <c r="H217" s="68" t="s">
        <v>18</v>
      </c>
      <c r="I217" s="71"/>
      <c r="J217" s="73" t="s">
        <v>19</v>
      </c>
      <c r="K217" s="71"/>
      <c r="L217" s="68" t="s">
        <v>18</v>
      </c>
      <c r="M217" s="71"/>
      <c r="N217" s="66"/>
      <c r="O217" s="68" t="s">
        <v>18</v>
      </c>
      <c r="P217" s="71"/>
      <c r="Q217" s="66"/>
      <c r="R217" s="68" t="s">
        <v>18</v>
      </c>
      <c r="S217" s="71"/>
      <c r="T217" s="46"/>
      <c r="U217" s="68" t="s">
        <v>18</v>
      </c>
      <c r="V217" s="71"/>
      <c r="W217" s="480"/>
      <c r="X217" s="481"/>
      <c r="Y217" s="498">
        <f t="shared" si="53"/>
        <v>0</v>
      </c>
      <c r="Z217" s="519"/>
      <c r="AA217" s="485"/>
      <c r="AB217" s="484"/>
      <c r="AC217" s="495">
        <f t="shared" si="54"/>
        <v>0</v>
      </c>
      <c r="AD217" s="496"/>
      <c r="AE217" s="496"/>
      <c r="AF217" s="497"/>
      <c r="AG217" s="482"/>
      <c r="AH217" s="483"/>
      <c r="AI217" s="484"/>
      <c r="AJ217" s="482"/>
      <c r="AK217" s="484"/>
    </row>
    <row r="218" spans="3:37" s="19" customFormat="1" ht="20.25" customHeight="1" thickBot="1" x14ac:dyDescent="0.2">
      <c r="C218" s="536" t="s">
        <v>21</v>
      </c>
      <c r="D218" s="537"/>
      <c r="E218" s="537"/>
      <c r="F218" s="537"/>
      <c r="G218" s="537"/>
      <c r="H218" s="537"/>
      <c r="I218" s="537"/>
      <c r="J218" s="537"/>
      <c r="K218" s="537"/>
      <c r="L218" s="537"/>
      <c r="M218" s="537"/>
      <c r="N218" s="537"/>
      <c r="O218" s="537"/>
      <c r="P218" s="537"/>
      <c r="Q218" s="537"/>
      <c r="R218" s="537"/>
      <c r="S218" s="537"/>
      <c r="T218" s="537"/>
      <c r="U218" s="56"/>
      <c r="V218" s="56"/>
      <c r="W218" s="488" t="str">
        <f>IF((SUM(W206:W217)=0),"0",SUM(W206:W217))</f>
        <v>0</v>
      </c>
      <c r="X218" s="488">
        <f>SUM(X211:X217)</f>
        <v>0</v>
      </c>
      <c r="Y218" s="478" t="str">
        <f>IF((SUM(Y206:Z217)=0),"0",SUM(Y206:Z217))</f>
        <v>0</v>
      </c>
      <c r="Z218" s="479"/>
      <c r="AA218" s="478" t="str">
        <f>IF((COUNTA(AA206:AB217)=0),"0",SUM(AA206:AB217))</f>
        <v>0</v>
      </c>
      <c r="AB218" s="486"/>
      <c r="AC218" s="478" t="str">
        <f>IF((SUM(AC206:AF217)=0),"0",SUM(AC206:AF217))</f>
        <v>0</v>
      </c>
      <c r="AD218" s="486"/>
      <c r="AE218" s="486"/>
      <c r="AF218" s="479"/>
      <c r="AG218" s="478" t="str">
        <f>IF((SUM(AG206:AI217)=0),"0",SUM(AG206:AI217))</f>
        <v>0</v>
      </c>
      <c r="AH218" s="486"/>
      <c r="AI218" s="479"/>
      <c r="AJ218" s="478" t="str">
        <f>IF((SUM(AJ206:AJ217)=0),"0",SUM(AJ206:AJ217))</f>
        <v>0</v>
      </c>
      <c r="AK218" s="479"/>
    </row>
    <row r="219" spans="3:37" s="24" customFormat="1" ht="27" customHeight="1" x14ac:dyDescent="0.15">
      <c r="W219" s="57"/>
      <c r="X219" s="57"/>
      <c r="Y219" s="57"/>
      <c r="Z219" s="57"/>
      <c r="AA219" s="57"/>
    </row>
    <row r="220" spans="3:37" s="24" customFormat="1" ht="27" customHeight="1" x14ac:dyDescent="0.15"/>
    <row r="221" spans="3:37" ht="26.25" customHeight="1" x14ac:dyDescent="0.15">
      <c r="C221" s="26" t="s">
        <v>72</v>
      </c>
      <c r="E221" s="26"/>
      <c r="F221" s="24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Z221" s="27"/>
      <c r="AA221" s="24"/>
      <c r="AB221" s="30"/>
      <c r="AC221" s="30"/>
      <c r="AD221" s="30"/>
      <c r="AE221" s="30"/>
      <c r="AF221" s="30"/>
      <c r="AG221" s="30"/>
      <c r="AH221" s="30"/>
      <c r="AI221" s="30"/>
      <c r="AJ221" s="30"/>
      <c r="AK221" s="50"/>
    </row>
    <row r="222" spans="3:37" s="28" customFormat="1" ht="21" customHeight="1" x14ac:dyDescent="0.15">
      <c r="D222" s="51"/>
      <c r="E222" s="429" t="s">
        <v>4</v>
      </c>
      <c r="F222" s="445"/>
      <c r="G222" s="429" t="s">
        <v>5</v>
      </c>
      <c r="H222" s="444"/>
      <c r="I222" s="444"/>
      <c r="J222" s="444"/>
      <c r="K222" s="444"/>
      <c r="L222" s="444"/>
      <c r="M222" s="445"/>
      <c r="N222" s="454" t="s">
        <v>6</v>
      </c>
      <c r="O222" s="455"/>
      <c r="P222" s="456"/>
      <c r="Q222" s="429" t="s">
        <v>126</v>
      </c>
      <c r="R222" s="444"/>
      <c r="S222" s="445"/>
      <c r="T222" s="454" t="s">
        <v>7</v>
      </c>
      <c r="U222" s="455"/>
      <c r="V222" s="456"/>
      <c r="W222" s="429" t="s">
        <v>8</v>
      </c>
      <c r="X222" s="430"/>
      <c r="Y222" s="518" t="s">
        <v>9</v>
      </c>
      <c r="Z222" s="430"/>
      <c r="AA222" s="433" t="s">
        <v>10</v>
      </c>
      <c r="AB222" s="522"/>
      <c r="AC222" s="548" t="s">
        <v>11</v>
      </c>
      <c r="AD222" s="548"/>
      <c r="AE222" s="548"/>
      <c r="AF222" s="548"/>
      <c r="AG222" s="429" t="s">
        <v>12</v>
      </c>
      <c r="AH222" s="444"/>
      <c r="AI222" s="445"/>
      <c r="AJ222" s="429" t="s">
        <v>13</v>
      </c>
      <c r="AK222" s="445"/>
    </row>
    <row r="223" spans="3:37" s="24" customFormat="1" ht="37.5" customHeight="1" x14ac:dyDescent="0.15">
      <c r="C223" s="30" t="s">
        <v>57</v>
      </c>
      <c r="D223" s="30"/>
      <c r="E223" s="32"/>
      <c r="F223" s="33"/>
      <c r="G223" s="32"/>
      <c r="H223" s="33"/>
      <c r="I223" s="33"/>
      <c r="J223" s="33"/>
      <c r="K223" s="33"/>
      <c r="L223" s="33"/>
      <c r="M223" s="34"/>
      <c r="N223" s="426" t="s">
        <v>127</v>
      </c>
      <c r="O223" s="427"/>
      <c r="P223" s="428"/>
      <c r="Q223" s="463" t="s">
        <v>128</v>
      </c>
      <c r="R223" s="464"/>
      <c r="S223" s="465"/>
      <c r="T223" s="35"/>
      <c r="U223" s="36"/>
      <c r="V223" s="37"/>
      <c r="W223" s="426" t="s">
        <v>58</v>
      </c>
      <c r="X223" s="466"/>
      <c r="Y223" s="467" t="s">
        <v>14</v>
      </c>
      <c r="Z223" s="466"/>
      <c r="AA223" s="122" t="s">
        <v>125</v>
      </c>
      <c r="AB223" s="96" t="s">
        <v>77</v>
      </c>
      <c r="AC223" s="535" t="s">
        <v>14</v>
      </c>
      <c r="AD223" s="535"/>
      <c r="AE223" s="535"/>
      <c r="AF223" s="535"/>
      <c r="AG223" s="426" t="s">
        <v>14</v>
      </c>
      <c r="AH223" s="427"/>
      <c r="AI223" s="428"/>
      <c r="AJ223" s="426" t="s">
        <v>14</v>
      </c>
      <c r="AK223" s="428"/>
    </row>
    <row r="224" spans="3:37" s="19" customFormat="1" ht="20.25" customHeight="1" x14ac:dyDescent="0.15">
      <c r="C224" s="460" t="str">
        <f>$C$117</f>
        <v>増設前１年間</v>
      </c>
      <c r="D224" s="52" t="s">
        <v>59</v>
      </c>
      <c r="E224" s="66"/>
      <c r="F224" s="67" t="s">
        <v>17</v>
      </c>
      <c r="G224" s="66"/>
      <c r="H224" s="68" t="s">
        <v>18</v>
      </c>
      <c r="I224" s="71"/>
      <c r="J224" s="70" t="s">
        <v>19</v>
      </c>
      <c r="K224" s="71"/>
      <c r="L224" s="68" t="s">
        <v>18</v>
      </c>
      <c r="M224" s="71"/>
      <c r="N224" s="66"/>
      <c r="O224" s="68" t="s">
        <v>18</v>
      </c>
      <c r="P224" s="71"/>
      <c r="Q224" s="66"/>
      <c r="R224" s="68" t="s">
        <v>18</v>
      </c>
      <c r="S224" s="69"/>
      <c r="T224" s="46"/>
      <c r="U224" s="68" t="s">
        <v>18</v>
      </c>
      <c r="V224" s="71"/>
      <c r="W224" s="472">
        <f>W206+W188+W170+W152+W134</f>
        <v>0</v>
      </c>
      <c r="X224" s="477"/>
      <c r="Y224" s="476">
        <f t="shared" ref="Y224:Y235" si="55">AC224-AA224</f>
        <v>0</v>
      </c>
      <c r="Z224" s="477"/>
      <c r="AA224" s="476">
        <f t="shared" ref="AA224:AA235" si="56">AA206+AA188+AA170+AA152+AA134</f>
        <v>0</v>
      </c>
      <c r="AB224" s="474"/>
      <c r="AC224" s="472">
        <f t="shared" ref="AC224:AC235" si="57">AJ224-AG224</f>
        <v>0</v>
      </c>
      <c r="AD224" s="473"/>
      <c r="AE224" s="473"/>
      <c r="AF224" s="474"/>
      <c r="AG224" s="476">
        <f t="shared" ref="AG224:AG235" si="58">AG206+AG188+AG170+AG152+AG134</f>
        <v>0</v>
      </c>
      <c r="AH224" s="473"/>
      <c r="AI224" s="474"/>
      <c r="AJ224" s="476">
        <f t="shared" ref="AJ224:AJ235" si="59">AJ206+AJ188+AJ170+AJ152+AJ134</f>
        <v>0</v>
      </c>
      <c r="AK224" s="474"/>
    </row>
    <row r="225" spans="3:37" s="19" customFormat="1" ht="20.25" customHeight="1" x14ac:dyDescent="0.15">
      <c r="C225" s="461"/>
      <c r="D225" s="52" t="s">
        <v>60</v>
      </c>
      <c r="E225" s="66"/>
      <c r="F225" s="47" t="s">
        <v>17</v>
      </c>
      <c r="G225" s="66"/>
      <c r="H225" s="68" t="s">
        <v>18</v>
      </c>
      <c r="I225" s="71"/>
      <c r="J225" s="73" t="s">
        <v>19</v>
      </c>
      <c r="K225" s="71"/>
      <c r="L225" s="68" t="s">
        <v>18</v>
      </c>
      <c r="M225" s="71"/>
      <c r="N225" s="66"/>
      <c r="O225" s="68" t="s">
        <v>18</v>
      </c>
      <c r="P225" s="71"/>
      <c r="Q225" s="66"/>
      <c r="R225" s="68" t="s">
        <v>18</v>
      </c>
      <c r="S225" s="71"/>
      <c r="T225" s="46"/>
      <c r="U225" s="68" t="s">
        <v>18</v>
      </c>
      <c r="V225" s="71"/>
      <c r="W225" s="472">
        <f t="shared" ref="W225:W235" si="60">W207+W189+W171+W153+W135</f>
        <v>0</v>
      </c>
      <c r="X225" s="477"/>
      <c r="Y225" s="476">
        <f t="shared" si="55"/>
        <v>0</v>
      </c>
      <c r="Z225" s="477"/>
      <c r="AA225" s="476">
        <f t="shared" si="56"/>
        <v>0</v>
      </c>
      <c r="AB225" s="474"/>
      <c r="AC225" s="472">
        <f t="shared" si="57"/>
        <v>0</v>
      </c>
      <c r="AD225" s="473"/>
      <c r="AE225" s="473"/>
      <c r="AF225" s="474"/>
      <c r="AG225" s="476">
        <f t="shared" si="58"/>
        <v>0</v>
      </c>
      <c r="AH225" s="473"/>
      <c r="AI225" s="474"/>
      <c r="AJ225" s="476">
        <f t="shared" si="59"/>
        <v>0</v>
      </c>
      <c r="AK225" s="474"/>
    </row>
    <row r="226" spans="3:37" s="19" customFormat="1" ht="20.25" customHeight="1" x14ac:dyDescent="0.15">
      <c r="C226" s="461"/>
      <c r="D226" s="52" t="s">
        <v>61</v>
      </c>
      <c r="E226" s="66"/>
      <c r="F226" s="47" t="s">
        <v>17</v>
      </c>
      <c r="G226" s="66"/>
      <c r="H226" s="68" t="s">
        <v>18</v>
      </c>
      <c r="I226" s="71"/>
      <c r="J226" s="73" t="s">
        <v>19</v>
      </c>
      <c r="K226" s="71"/>
      <c r="L226" s="68" t="s">
        <v>18</v>
      </c>
      <c r="M226" s="71"/>
      <c r="N226" s="66"/>
      <c r="O226" s="68" t="s">
        <v>18</v>
      </c>
      <c r="P226" s="71"/>
      <c r="Q226" s="66"/>
      <c r="R226" s="68" t="s">
        <v>18</v>
      </c>
      <c r="S226" s="71"/>
      <c r="T226" s="46"/>
      <c r="U226" s="68" t="s">
        <v>18</v>
      </c>
      <c r="V226" s="71"/>
      <c r="W226" s="472">
        <f t="shared" si="60"/>
        <v>0</v>
      </c>
      <c r="X226" s="477"/>
      <c r="Y226" s="476">
        <f t="shared" si="55"/>
        <v>0</v>
      </c>
      <c r="Z226" s="477"/>
      <c r="AA226" s="476">
        <f t="shared" si="56"/>
        <v>0</v>
      </c>
      <c r="AB226" s="474"/>
      <c r="AC226" s="472">
        <f t="shared" si="57"/>
        <v>0</v>
      </c>
      <c r="AD226" s="473"/>
      <c r="AE226" s="473"/>
      <c r="AF226" s="474"/>
      <c r="AG226" s="476">
        <f t="shared" si="58"/>
        <v>0</v>
      </c>
      <c r="AH226" s="473"/>
      <c r="AI226" s="474"/>
      <c r="AJ226" s="476">
        <f t="shared" si="59"/>
        <v>0</v>
      </c>
      <c r="AK226" s="474"/>
    </row>
    <row r="227" spans="3:37" s="19" customFormat="1" ht="20.25" customHeight="1" x14ac:dyDescent="0.15">
      <c r="C227" s="461"/>
      <c r="D227" s="52" t="s">
        <v>62</v>
      </c>
      <c r="E227" s="66"/>
      <c r="F227" s="47" t="s">
        <v>17</v>
      </c>
      <c r="G227" s="66"/>
      <c r="H227" s="68" t="s">
        <v>18</v>
      </c>
      <c r="I227" s="71"/>
      <c r="J227" s="73" t="s">
        <v>19</v>
      </c>
      <c r="K227" s="71"/>
      <c r="L227" s="68" t="s">
        <v>18</v>
      </c>
      <c r="M227" s="71"/>
      <c r="N227" s="66"/>
      <c r="O227" s="68" t="s">
        <v>18</v>
      </c>
      <c r="P227" s="71"/>
      <c r="Q227" s="66"/>
      <c r="R227" s="68" t="s">
        <v>18</v>
      </c>
      <c r="S227" s="71"/>
      <c r="T227" s="46"/>
      <c r="U227" s="68" t="s">
        <v>18</v>
      </c>
      <c r="V227" s="71"/>
      <c r="W227" s="472">
        <f t="shared" si="60"/>
        <v>0</v>
      </c>
      <c r="X227" s="477"/>
      <c r="Y227" s="476">
        <f t="shared" si="55"/>
        <v>0</v>
      </c>
      <c r="Z227" s="477"/>
      <c r="AA227" s="476">
        <f t="shared" si="56"/>
        <v>0</v>
      </c>
      <c r="AB227" s="474"/>
      <c r="AC227" s="472">
        <f t="shared" si="57"/>
        <v>0</v>
      </c>
      <c r="AD227" s="473"/>
      <c r="AE227" s="473"/>
      <c r="AF227" s="474"/>
      <c r="AG227" s="476">
        <f t="shared" si="58"/>
        <v>0</v>
      </c>
      <c r="AH227" s="473"/>
      <c r="AI227" s="474"/>
      <c r="AJ227" s="476">
        <f t="shared" si="59"/>
        <v>0</v>
      </c>
      <c r="AK227" s="474"/>
    </row>
    <row r="228" spans="3:37" s="19" customFormat="1" ht="20.25" customHeight="1" x14ac:dyDescent="0.15">
      <c r="C228" s="461"/>
      <c r="D228" s="52" t="s">
        <v>63</v>
      </c>
      <c r="E228" s="66"/>
      <c r="F228" s="47" t="s">
        <v>17</v>
      </c>
      <c r="G228" s="66"/>
      <c r="H228" s="68" t="s">
        <v>18</v>
      </c>
      <c r="I228" s="71"/>
      <c r="J228" s="73" t="s">
        <v>19</v>
      </c>
      <c r="K228" s="71"/>
      <c r="L228" s="68" t="s">
        <v>18</v>
      </c>
      <c r="M228" s="71"/>
      <c r="N228" s="66"/>
      <c r="O228" s="68" t="s">
        <v>18</v>
      </c>
      <c r="P228" s="71"/>
      <c r="Q228" s="66"/>
      <c r="R228" s="68" t="s">
        <v>18</v>
      </c>
      <c r="S228" s="71"/>
      <c r="T228" s="46"/>
      <c r="U228" s="68" t="s">
        <v>18</v>
      </c>
      <c r="V228" s="71"/>
      <c r="W228" s="472">
        <f t="shared" si="60"/>
        <v>0</v>
      </c>
      <c r="X228" s="477"/>
      <c r="Y228" s="476">
        <f t="shared" si="55"/>
        <v>0</v>
      </c>
      <c r="Z228" s="477"/>
      <c r="AA228" s="476">
        <f t="shared" si="56"/>
        <v>0</v>
      </c>
      <c r="AB228" s="474"/>
      <c r="AC228" s="472">
        <f t="shared" si="57"/>
        <v>0</v>
      </c>
      <c r="AD228" s="473"/>
      <c r="AE228" s="473"/>
      <c r="AF228" s="474"/>
      <c r="AG228" s="476">
        <f t="shared" si="58"/>
        <v>0</v>
      </c>
      <c r="AH228" s="473"/>
      <c r="AI228" s="474"/>
      <c r="AJ228" s="476">
        <f t="shared" si="59"/>
        <v>0</v>
      </c>
      <c r="AK228" s="474"/>
    </row>
    <row r="229" spans="3:37" s="19" customFormat="1" ht="20.25" customHeight="1" x14ac:dyDescent="0.15">
      <c r="C229" s="461"/>
      <c r="D229" s="52" t="s">
        <v>54</v>
      </c>
      <c r="E229" s="66"/>
      <c r="F229" s="47" t="s">
        <v>17</v>
      </c>
      <c r="G229" s="66"/>
      <c r="H229" s="68" t="s">
        <v>18</v>
      </c>
      <c r="I229" s="71"/>
      <c r="J229" s="73" t="s">
        <v>19</v>
      </c>
      <c r="K229" s="71"/>
      <c r="L229" s="68" t="s">
        <v>18</v>
      </c>
      <c r="M229" s="71"/>
      <c r="N229" s="66"/>
      <c r="O229" s="68" t="s">
        <v>18</v>
      </c>
      <c r="P229" s="71"/>
      <c r="Q229" s="66"/>
      <c r="R229" s="68" t="s">
        <v>18</v>
      </c>
      <c r="S229" s="71"/>
      <c r="T229" s="46"/>
      <c r="U229" s="68" t="s">
        <v>18</v>
      </c>
      <c r="V229" s="71"/>
      <c r="W229" s="472">
        <f t="shared" si="60"/>
        <v>0</v>
      </c>
      <c r="X229" s="477"/>
      <c r="Y229" s="476">
        <f t="shared" si="55"/>
        <v>0</v>
      </c>
      <c r="Z229" s="477"/>
      <c r="AA229" s="476">
        <f t="shared" si="56"/>
        <v>0</v>
      </c>
      <c r="AB229" s="474"/>
      <c r="AC229" s="472">
        <f t="shared" si="57"/>
        <v>0</v>
      </c>
      <c r="AD229" s="473"/>
      <c r="AE229" s="473"/>
      <c r="AF229" s="474"/>
      <c r="AG229" s="476">
        <f t="shared" si="58"/>
        <v>0</v>
      </c>
      <c r="AH229" s="473"/>
      <c r="AI229" s="474"/>
      <c r="AJ229" s="476">
        <f t="shared" si="59"/>
        <v>0</v>
      </c>
      <c r="AK229" s="474"/>
    </row>
    <row r="230" spans="3:37" s="19" customFormat="1" ht="20.25" customHeight="1" x14ac:dyDescent="0.15">
      <c r="C230" s="461"/>
      <c r="D230" s="52" t="s">
        <v>55</v>
      </c>
      <c r="E230" s="66"/>
      <c r="F230" s="47" t="s">
        <v>17</v>
      </c>
      <c r="G230" s="66"/>
      <c r="H230" s="68" t="s">
        <v>18</v>
      </c>
      <c r="I230" s="71"/>
      <c r="J230" s="73" t="s">
        <v>19</v>
      </c>
      <c r="K230" s="71"/>
      <c r="L230" s="68" t="s">
        <v>18</v>
      </c>
      <c r="M230" s="71"/>
      <c r="N230" s="66"/>
      <c r="O230" s="68" t="s">
        <v>18</v>
      </c>
      <c r="P230" s="71"/>
      <c r="Q230" s="66"/>
      <c r="R230" s="68" t="s">
        <v>18</v>
      </c>
      <c r="S230" s="71"/>
      <c r="T230" s="46"/>
      <c r="U230" s="68" t="s">
        <v>18</v>
      </c>
      <c r="V230" s="71"/>
      <c r="W230" s="472">
        <f t="shared" si="60"/>
        <v>0</v>
      </c>
      <c r="X230" s="477"/>
      <c r="Y230" s="476">
        <f t="shared" si="55"/>
        <v>0</v>
      </c>
      <c r="Z230" s="477"/>
      <c r="AA230" s="476">
        <f t="shared" si="56"/>
        <v>0</v>
      </c>
      <c r="AB230" s="474"/>
      <c r="AC230" s="472">
        <f t="shared" si="57"/>
        <v>0</v>
      </c>
      <c r="AD230" s="473"/>
      <c r="AE230" s="473"/>
      <c r="AF230" s="474"/>
      <c r="AG230" s="476">
        <f t="shared" si="58"/>
        <v>0</v>
      </c>
      <c r="AH230" s="473"/>
      <c r="AI230" s="474"/>
      <c r="AJ230" s="476">
        <f t="shared" si="59"/>
        <v>0</v>
      </c>
      <c r="AK230" s="474"/>
    </row>
    <row r="231" spans="3:37" s="19" customFormat="1" ht="20.25" customHeight="1" x14ac:dyDescent="0.15">
      <c r="C231" s="461"/>
      <c r="D231" s="52" t="s">
        <v>66</v>
      </c>
      <c r="E231" s="66"/>
      <c r="F231" s="48" t="s">
        <v>17</v>
      </c>
      <c r="G231" s="66"/>
      <c r="H231" s="68" t="s">
        <v>18</v>
      </c>
      <c r="I231" s="71"/>
      <c r="J231" s="73" t="s">
        <v>19</v>
      </c>
      <c r="K231" s="71"/>
      <c r="L231" s="68" t="s">
        <v>18</v>
      </c>
      <c r="M231" s="71"/>
      <c r="N231" s="66"/>
      <c r="O231" s="68" t="s">
        <v>18</v>
      </c>
      <c r="P231" s="71"/>
      <c r="Q231" s="66"/>
      <c r="R231" s="68" t="s">
        <v>18</v>
      </c>
      <c r="S231" s="71"/>
      <c r="T231" s="46"/>
      <c r="U231" s="68" t="s">
        <v>18</v>
      </c>
      <c r="V231" s="71"/>
      <c r="W231" s="472">
        <f t="shared" si="60"/>
        <v>0</v>
      </c>
      <c r="X231" s="477"/>
      <c r="Y231" s="476">
        <f t="shared" si="55"/>
        <v>0</v>
      </c>
      <c r="Z231" s="477"/>
      <c r="AA231" s="476">
        <f t="shared" si="56"/>
        <v>0</v>
      </c>
      <c r="AB231" s="474"/>
      <c r="AC231" s="472">
        <f t="shared" si="57"/>
        <v>0</v>
      </c>
      <c r="AD231" s="473"/>
      <c r="AE231" s="473"/>
      <c r="AF231" s="474"/>
      <c r="AG231" s="476">
        <f t="shared" si="58"/>
        <v>0</v>
      </c>
      <c r="AH231" s="473"/>
      <c r="AI231" s="474"/>
      <c r="AJ231" s="476">
        <f t="shared" si="59"/>
        <v>0</v>
      </c>
      <c r="AK231" s="474"/>
    </row>
    <row r="232" spans="3:37" s="19" customFormat="1" ht="20.25" customHeight="1" x14ac:dyDescent="0.15">
      <c r="C232" s="461"/>
      <c r="D232" s="52" t="s">
        <v>67</v>
      </c>
      <c r="E232" s="66"/>
      <c r="F232" s="47" t="s">
        <v>17</v>
      </c>
      <c r="G232" s="66"/>
      <c r="H232" s="68" t="s">
        <v>18</v>
      </c>
      <c r="I232" s="71"/>
      <c r="J232" s="73" t="s">
        <v>19</v>
      </c>
      <c r="K232" s="71"/>
      <c r="L232" s="68" t="s">
        <v>18</v>
      </c>
      <c r="M232" s="71"/>
      <c r="N232" s="66"/>
      <c r="O232" s="68" t="s">
        <v>18</v>
      </c>
      <c r="P232" s="71"/>
      <c r="Q232" s="66"/>
      <c r="R232" s="68" t="s">
        <v>18</v>
      </c>
      <c r="S232" s="71"/>
      <c r="T232" s="46"/>
      <c r="U232" s="68" t="s">
        <v>18</v>
      </c>
      <c r="V232" s="71"/>
      <c r="W232" s="472">
        <f t="shared" si="60"/>
        <v>0</v>
      </c>
      <c r="X232" s="477"/>
      <c r="Y232" s="476">
        <f t="shared" si="55"/>
        <v>0</v>
      </c>
      <c r="Z232" s="477"/>
      <c r="AA232" s="476">
        <f t="shared" si="56"/>
        <v>0</v>
      </c>
      <c r="AB232" s="474"/>
      <c r="AC232" s="472">
        <f t="shared" si="57"/>
        <v>0</v>
      </c>
      <c r="AD232" s="473"/>
      <c r="AE232" s="473"/>
      <c r="AF232" s="474"/>
      <c r="AG232" s="476">
        <f t="shared" si="58"/>
        <v>0</v>
      </c>
      <c r="AH232" s="473"/>
      <c r="AI232" s="474"/>
      <c r="AJ232" s="476">
        <f t="shared" si="59"/>
        <v>0</v>
      </c>
      <c r="AK232" s="474"/>
    </row>
    <row r="233" spans="3:37" s="19" customFormat="1" ht="20.25" customHeight="1" x14ac:dyDescent="0.15">
      <c r="C233" s="461"/>
      <c r="D233" s="52" t="s">
        <v>68</v>
      </c>
      <c r="E233" s="66"/>
      <c r="F233" s="47" t="s">
        <v>17</v>
      </c>
      <c r="G233" s="66"/>
      <c r="H233" s="68" t="s">
        <v>18</v>
      </c>
      <c r="I233" s="71"/>
      <c r="J233" s="73" t="s">
        <v>19</v>
      </c>
      <c r="K233" s="71"/>
      <c r="L233" s="68" t="s">
        <v>18</v>
      </c>
      <c r="M233" s="71"/>
      <c r="N233" s="66"/>
      <c r="O233" s="68" t="s">
        <v>18</v>
      </c>
      <c r="P233" s="71"/>
      <c r="Q233" s="66"/>
      <c r="R233" s="68" t="s">
        <v>18</v>
      </c>
      <c r="S233" s="71"/>
      <c r="T233" s="46"/>
      <c r="U233" s="68" t="s">
        <v>18</v>
      </c>
      <c r="V233" s="71"/>
      <c r="W233" s="472">
        <f t="shared" si="60"/>
        <v>0</v>
      </c>
      <c r="X233" s="477"/>
      <c r="Y233" s="476">
        <f t="shared" si="55"/>
        <v>0</v>
      </c>
      <c r="Z233" s="477"/>
      <c r="AA233" s="476">
        <f t="shared" si="56"/>
        <v>0</v>
      </c>
      <c r="AB233" s="474"/>
      <c r="AC233" s="472">
        <f t="shared" si="57"/>
        <v>0</v>
      </c>
      <c r="AD233" s="473"/>
      <c r="AE233" s="473"/>
      <c r="AF233" s="474"/>
      <c r="AG233" s="476">
        <f t="shared" si="58"/>
        <v>0</v>
      </c>
      <c r="AH233" s="473"/>
      <c r="AI233" s="474"/>
      <c r="AJ233" s="476">
        <f t="shared" si="59"/>
        <v>0</v>
      </c>
      <c r="AK233" s="474"/>
    </row>
    <row r="234" spans="3:37" s="19" customFormat="1" ht="20.25" customHeight="1" x14ac:dyDescent="0.15">
      <c r="C234" s="461"/>
      <c r="D234" s="52" t="s">
        <v>69</v>
      </c>
      <c r="E234" s="66"/>
      <c r="F234" s="47" t="s">
        <v>17</v>
      </c>
      <c r="G234" s="66"/>
      <c r="H234" s="68" t="s">
        <v>18</v>
      </c>
      <c r="I234" s="71"/>
      <c r="J234" s="73" t="s">
        <v>19</v>
      </c>
      <c r="K234" s="71"/>
      <c r="L234" s="68" t="s">
        <v>18</v>
      </c>
      <c r="M234" s="71"/>
      <c r="N234" s="66"/>
      <c r="O234" s="68" t="s">
        <v>18</v>
      </c>
      <c r="P234" s="71"/>
      <c r="Q234" s="66"/>
      <c r="R234" s="68" t="s">
        <v>18</v>
      </c>
      <c r="S234" s="71"/>
      <c r="T234" s="46"/>
      <c r="U234" s="68" t="s">
        <v>18</v>
      </c>
      <c r="V234" s="71"/>
      <c r="W234" s="472">
        <f t="shared" si="60"/>
        <v>0</v>
      </c>
      <c r="X234" s="477"/>
      <c r="Y234" s="476">
        <f t="shared" si="55"/>
        <v>0</v>
      </c>
      <c r="Z234" s="477"/>
      <c r="AA234" s="476">
        <f t="shared" si="56"/>
        <v>0</v>
      </c>
      <c r="AB234" s="474"/>
      <c r="AC234" s="472">
        <f t="shared" si="57"/>
        <v>0</v>
      </c>
      <c r="AD234" s="473"/>
      <c r="AE234" s="473"/>
      <c r="AF234" s="474"/>
      <c r="AG234" s="476">
        <f t="shared" si="58"/>
        <v>0</v>
      </c>
      <c r="AH234" s="473"/>
      <c r="AI234" s="474"/>
      <c r="AJ234" s="476">
        <f t="shared" si="59"/>
        <v>0</v>
      </c>
      <c r="AK234" s="474"/>
    </row>
    <row r="235" spans="3:37" s="19" customFormat="1" ht="20.25" customHeight="1" thickBot="1" x14ac:dyDescent="0.2">
      <c r="C235" s="462"/>
      <c r="D235" s="52" t="s">
        <v>70</v>
      </c>
      <c r="E235" s="66"/>
      <c r="F235" s="47" t="s">
        <v>17</v>
      </c>
      <c r="G235" s="66"/>
      <c r="H235" s="68" t="s">
        <v>18</v>
      </c>
      <c r="I235" s="71"/>
      <c r="J235" s="73" t="s">
        <v>19</v>
      </c>
      <c r="K235" s="71"/>
      <c r="L235" s="68" t="s">
        <v>18</v>
      </c>
      <c r="M235" s="71"/>
      <c r="N235" s="66"/>
      <c r="O235" s="68" t="s">
        <v>18</v>
      </c>
      <c r="P235" s="71"/>
      <c r="Q235" s="66"/>
      <c r="R235" s="68" t="s">
        <v>18</v>
      </c>
      <c r="S235" s="71"/>
      <c r="T235" s="46"/>
      <c r="U235" s="68" t="s">
        <v>18</v>
      </c>
      <c r="V235" s="71"/>
      <c r="W235" s="472">
        <f t="shared" si="60"/>
        <v>0</v>
      </c>
      <c r="X235" s="477"/>
      <c r="Y235" s="498">
        <f t="shared" si="55"/>
        <v>0</v>
      </c>
      <c r="Z235" s="519"/>
      <c r="AA235" s="476">
        <f t="shared" si="56"/>
        <v>0</v>
      </c>
      <c r="AB235" s="474"/>
      <c r="AC235" s="495">
        <f t="shared" si="57"/>
        <v>0</v>
      </c>
      <c r="AD235" s="496"/>
      <c r="AE235" s="496"/>
      <c r="AF235" s="497"/>
      <c r="AG235" s="476">
        <f t="shared" si="58"/>
        <v>0</v>
      </c>
      <c r="AH235" s="473"/>
      <c r="AI235" s="474"/>
      <c r="AJ235" s="476">
        <f t="shared" si="59"/>
        <v>0</v>
      </c>
      <c r="AK235" s="474"/>
    </row>
    <row r="236" spans="3:37" s="19" customFormat="1" ht="20.25" customHeight="1" thickBot="1" x14ac:dyDescent="0.2">
      <c r="C236" s="536" t="s">
        <v>21</v>
      </c>
      <c r="D236" s="537"/>
      <c r="E236" s="537"/>
      <c r="F236" s="537"/>
      <c r="G236" s="537"/>
      <c r="H236" s="537"/>
      <c r="I236" s="537"/>
      <c r="J236" s="537"/>
      <c r="K236" s="537"/>
      <c r="L236" s="537"/>
      <c r="M236" s="537"/>
      <c r="N236" s="537"/>
      <c r="O236" s="537"/>
      <c r="P236" s="537"/>
      <c r="Q236" s="537"/>
      <c r="R236" s="537"/>
      <c r="S236" s="537"/>
      <c r="T236" s="537"/>
      <c r="U236" s="56"/>
      <c r="V236" s="56"/>
      <c r="W236" s="488" t="str">
        <f>IF((SUM(W224:W235)=0),"0",SUM(W224:W235))</f>
        <v>0</v>
      </c>
      <c r="X236" s="488">
        <f>SUM(X229:X235)</f>
        <v>0</v>
      </c>
      <c r="Y236" s="478" t="str">
        <f>IF((SUM(Y224:Z235)=0),"0",SUM(Y224:Z235))</f>
        <v>0</v>
      </c>
      <c r="Z236" s="479"/>
      <c r="AA236" s="478">
        <f>IF((COUNTA(AA224:AB235)=0),"0",SUM(AA224:AB235))</f>
        <v>0</v>
      </c>
      <c r="AB236" s="486"/>
      <c r="AC236" s="478" t="str">
        <f>IF((SUM(AC224:AF235)=0),"0",SUM(AC224:AF235))</f>
        <v>0</v>
      </c>
      <c r="AD236" s="486"/>
      <c r="AE236" s="486"/>
      <c r="AF236" s="479"/>
      <c r="AG236" s="478" t="str">
        <f>IF((SUM(AG224:AI235)=0),"0",SUM(AG224:AI235))</f>
        <v>0</v>
      </c>
      <c r="AH236" s="486"/>
      <c r="AI236" s="479"/>
      <c r="AJ236" s="478" t="str">
        <f>IF((SUM(AJ224:AJ235)=0),"0",SUM(AJ224:AJ235))</f>
        <v>0</v>
      </c>
      <c r="AK236" s="479"/>
    </row>
    <row r="237" spans="3:37" s="19" customFormat="1" ht="27" customHeight="1" x14ac:dyDescent="0.15">
      <c r="C237" s="58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</row>
    <row r="238" spans="3:37" s="24" customFormat="1" ht="18" customHeight="1" x14ac:dyDescent="0.15">
      <c r="W238" s="57"/>
      <c r="X238" s="57"/>
      <c r="Y238" s="57"/>
      <c r="Z238" s="57"/>
      <c r="AA238" s="57"/>
    </row>
    <row r="239" spans="3:37" ht="12.75" customHeight="1" x14ac:dyDescent="0.15"/>
    <row r="240" spans="3:37" ht="16.5" customHeight="1" x14ac:dyDescent="0.15">
      <c r="W240" s="65"/>
      <c r="X240" s="65"/>
      <c r="Y240" s="65"/>
      <c r="Z240" s="57"/>
      <c r="AA240" s="57"/>
    </row>
  </sheetData>
  <sheetProtection selectLockedCells="1"/>
  <mergeCells count="1209">
    <mergeCell ref="AC10:AF10"/>
    <mergeCell ref="AG10:AI10"/>
    <mergeCell ref="AJ13:AK13"/>
    <mergeCell ref="AG11:AI11"/>
    <mergeCell ref="AC17:AF17"/>
    <mergeCell ref="AG17:AI17"/>
    <mergeCell ref="AA88:AF91"/>
    <mergeCell ref="AG88:AK91"/>
    <mergeCell ref="N96:U96"/>
    <mergeCell ref="V96:Z96"/>
    <mergeCell ref="AA96:AF96"/>
    <mergeCell ref="AG96:AK96"/>
    <mergeCell ref="AA10:AB10"/>
    <mergeCell ref="Y13:Z13"/>
    <mergeCell ref="AA13:AB13"/>
    <mergeCell ref="W22:X22"/>
    <mergeCell ref="Y22:Z22"/>
    <mergeCell ref="AA22:AB22"/>
    <mergeCell ref="AJ22:AK22"/>
    <mergeCell ref="AJ19:AK19"/>
    <mergeCell ref="AG15:AI15"/>
    <mergeCell ref="Q11:S11"/>
    <mergeCell ref="W11:X11"/>
    <mergeCell ref="Y11:Z11"/>
    <mergeCell ref="AC11:AF11"/>
    <mergeCell ref="W14:X14"/>
    <mergeCell ref="Y14:Z14"/>
    <mergeCell ref="AA14:AB14"/>
    <mergeCell ref="AJ15:AK15"/>
    <mergeCell ref="AC13:AF13"/>
    <mergeCell ref="AG13:AI13"/>
    <mergeCell ref="AG14:AI14"/>
    <mergeCell ref="C2:P3"/>
    <mergeCell ref="S3:AK3"/>
    <mergeCell ref="C4:E5"/>
    <mergeCell ref="F4:Q5"/>
    <mergeCell ref="S4:AK4"/>
    <mergeCell ref="S5:AK5"/>
    <mergeCell ref="Q10:S10"/>
    <mergeCell ref="G10:M10"/>
    <mergeCell ref="N10:P10"/>
    <mergeCell ref="W10:X10"/>
    <mergeCell ref="Y10:Z10"/>
    <mergeCell ref="T10:V10"/>
    <mergeCell ref="AJ17:AK17"/>
    <mergeCell ref="W16:X16"/>
    <mergeCell ref="Y16:Z16"/>
    <mergeCell ref="AA16:AB16"/>
    <mergeCell ref="AC16:AF16"/>
    <mergeCell ref="Y15:Z15"/>
    <mergeCell ref="AA15:AB15"/>
    <mergeCell ref="AJ14:AK14"/>
    <mergeCell ref="AJ11:AK11"/>
    <mergeCell ref="AG12:AI12"/>
    <mergeCell ref="AJ12:AK12"/>
    <mergeCell ref="C6:E7"/>
    <mergeCell ref="F6:Q7"/>
    <mergeCell ref="S6:AK6"/>
    <mergeCell ref="S7:AK7"/>
    <mergeCell ref="G9:Q9"/>
    <mergeCell ref="E10:F10"/>
    <mergeCell ref="AJ10:AK10"/>
    <mergeCell ref="AG16:AI16"/>
    <mergeCell ref="AJ16:AK16"/>
    <mergeCell ref="AJ18:AK18"/>
    <mergeCell ref="W12:X12"/>
    <mergeCell ref="Y12:Z12"/>
    <mergeCell ref="AA12:AB12"/>
    <mergeCell ref="AC12:AF12"/>
    <mergeCell ref="W17:X17"/>
    <mergeCell ref="W13:X13"/>
    <mergeCell ref="Y17:Z17"/>
    <mergeCell ref="W18:X18"/>
    <mergeCell ref="Y18:Z18"/>
    <mergeCell ref="AA18:AB18"/>
    <mergeCell ref="AC18:AF18"/>
    <mergeCell ref="AG18:AI18"/>
    <mergeCell ref="Y19:Z19"/>
    <mergeCell ref="AA19:AB19"/>
    <mergeCell ref="AC19:AF19"/>
    <mergeCell ref="AG19:AI19"/>
    <mergeCell ref="C19:T19"/>
    <mergeCell ref="W19:X19"/>
    <mergeCell ref="G21:Q21"/>
    <mergeCell ref="E22:F22"/>
    <mergeCell ref="G22:M22"/>
    <mergeCell ref="N22:P22"/>
    <mergeCell ref="Q22:S22"/>
    <mergeCell ref="T22:V22"/>
    <mergeCell ref="C12:C18"/>
    <mergeCell ref="AC14:AF14"/>
    <mergeCell ref="W15:X15"/>
    <mergeCell ref="W29:X29"/>
    <mergeCell ref="Y29:Z29"/>
    <mergeCell ref="AA29:AB29"/>
    <mergeCell ref="AC29:AF29"/>
    <mergeCell ref="AG29:AI29"/>
    <mergeCell ref="W27:X27"/>
    <mergeCell ref="Y27:Z27"/>
    <mergeCell ref="AA27:AB27"/>
    <mergeCell ref="AC27:AF27"/>
    <mergeCell ref="AC22:AF22"/>
    <mergeCell ref="AG22:AI22"/>
    <mergeCell ref="Q23:S23"/>
    <mergeCell ref="W23:X23"/>
    <mergeCell ref="Y23:Z23"/>
    <mergeCell ref="AC23:AF23"/>
    <mergeCell ref="W25:X25"/>
    <mergeCell ref="Y25:Z25"/>
    <mergeCell ref="AA25:AB25"/>
    <mergeCell ref="AC25:AF25"/>
    <mergeCell ref="AA17:AB17"/>
    <mergeCell ref="AC15:AF15"/>
    <mergeCell ref="AJ25:AK25"/>
    <mergeCell ref="AJ23:AK23"/>
    <mergeCell ref="C24:C30"/>
    <mergeCell ref="W24:X24"/>
    <mergeCell ref="Y24:Z24"/>
    <mergeCell ref="AA24:AB24"/>
    <mergeCell ref="AC24:AF24"/>
    <mergeCell ref="AG24:AI24"/>
    <mergeCell ref="AJ24:AK24"/>
    <mergeCell ref="AG25:AI25"/>
    <mergeCell ref="AG23:AI23"/>
    <mergeCell ref="AG27:AI27"/>
    <mergeCell ref="AJ27:AK27"/>
    <mergeCell ref="W26:X26"/>
    <mergeCell ref="Y26:Z26"/>
    <mergeCell ref="AA26:AB26"/>
    <mergeCell ref="AC26:AF26"/>
    <mergeCell ref="AG26:AI26"/>
    <mergeCell ref="Y28:Z28"/>
    <mergeCell ref="AA28:AB28"/>
    <mergeCell ref="AC28:AF28"/>
    <mergeCell ref="AG28:AI28"/>
    <mergeCell ref="AJ26:AK26"/>
    <mergeCell ref="AJ28:AK28"/>
    <mergeCell ref="W28:X28"/>
    <mergeCell ref="AJ30:AK30"/>
    <mergeCell ref="AJ29:AK29"/>
    <mergeCell ref="C31:T31"/>
    <mergeCell ref="W31:X31"/>
    <mergeCell ref="Y31:Z31"/>
    <mergeCell ref="AA31:AB31"/>
    <mergeCell ref="AC31:AF31"/>
    <mergeCell ref="AG31:AI31"/>
    <mergeCell ref="AJ31:AK31"/>
    <mergeCell ref="W30:X30"/>
    <mergeCell ref="AG30:AI30"/>
    <mergeCell ref="G33:Q33"/>
    <mergeCell ref="E34:F34"/>
    <mergeCell ref="G34:M34"/>
    <mergeCell ref="N34:P34"/>
    <mergeCell ref="Q34:S34"/>
    <mergeCell ref="T34:V34"/>
    <mergeCell ref="AG34:AI34"/>
    <mergeCell ref="AJ34:AK34"/>
    <mergeCell ref="AC41:AF41"/>
    <mergeCell ref="AG41:AI41"/>
    <mergeCell ref="AJ41:AK41"/>
    <mergeCell ref="AJ37:AK37"/>
    <mergeCell ref="AJ35:AK35"/>
    <mergeCell ref="AG36:AI36"/>
    <mergeCell ref="AJ36:AK36"/>
    <mergeCell ref="W36:X36"/>
    <mergeCell ref="Y36:Z36"/>
    <mergeCell ref="W37:X37"/>
    <mergeCell ref="AG37:AI37"/>
    <mergeCell ref="AG35:AI35"/>
    <mergeCell ref="Y30:Z30"/>
    <mergeCell ref="AA30:AB30"/>
    <mergeCell ref="AC30:AF30"/>
    <mergeCell ref="AC34:AF34"/>
    <mergeCell ref="Q35:S35"/>
    <mergeCell ref="W35:X35"/>
    <mergeCell ref="Y35:Z35"/>
    <mergeCell ref="AC35:AF35"/>
    <mergeCell ref="W34:X34"/>
    <mergeCell ref="Y34:Z34"/>
    <mergeCell ref="AA34:AB34"/>
    <mergeCell ref="AA36:AB36"/>
    <mergeCell ref="AC36:AF36"/>
    <mergeCell ref="Y40:Z40"/>
    <mergeCell ref="AA40:AB40"/>
    <mergeCell ref="AC40:AF40"/>
    <mergeCell ref="Y38:Z38"/>
    <mergeCell ref="Y37:Z37"/>
    <mergeCell ref="AA37:AB37"/>
    <mergeCell ref="AC37:AF37"/>
    <mergeCell ref="W42:X42"/>
    <mergeCell ref="C36:C42"/>
    <mergeCell ref="AJ47:AK47"/>
    <mergeCell ref="G46:Q46"/>
    <mergeCell ref="E47:F47"/>
    <mergeCell ref="G47:M47"/>
    <mergeCell ref="N47:P47"/>
    <mergeCell ref="Q47:S47"/>
    <mergeCell ref="T47:V47"/>
    <mergeCell ref="AG38:AI38"/>
    <mergeCell ref="W47:X47"/>
    <mergeCell ref="Y47:Z47"/>
    <mergeCell ref="AA47:AB47"/>
    <mergeCell ref="AC47:AF47"/>
    <mergeCell ref="AG47:AI47"/>
    <mergeCell ref="AG42:AI42"/>
    <mergeCell ref="AG40:AI40"/>
    <mergeCell ref="AJ38:AK38"/>
    <mergeCell ref="W39:X39"/>
    <mergeCell ref="Y39:Z39"/>
    <mergeCell ref="AA39:AB39"/>
    <mergeCell ref="AC39:AF39"/>
    <mergeCell ref="AG39:AI39"/>
    <mergeCell ref="AJ39:AK39"/>
    <mergeCell ref="W38:X38"/>
    <mergeCell ref="AA38:AB38"/>
    <mergeCell ref="AC38:AF38"/>
    <mergeCell ref="AJ40:AK40"/>
    <mergeCell ref="W40:X40"/>
    <mergeCell ref="W41:X41"/>
    <mergeCell ref="Y41:Z41"/>
    <mergeCell ref="AA41:AB41"/>
    <mergeCell ref="Q48:S48"/>
    <mergeCell ref="W48:X48"/>
    <mergeCell ref="Y48:Z48"/>
    <mergeCell ref="AC48:AF48"/>
    <mergeCell ref="AJ50:AK50"/>
    <mergeCell ref="AJ48:AK48"/>
    <mergeCell ref="AG49:AI49"/>
    <mergeCell ref="AJ49:AK49"/>
    <mergeCell ref="W49:X49"/>
    <mergeCell ref="Y49:Z49"/>
    <mergeCell ref="Y53:Z53"/>
    <mergeCell ref="AA53:AB53"/>
    <mergeCell ref="AC53:AF53"/>
    <mergeCell ref="Y42:Z42"/>
    <mergeCell ref="AA42:AB42"/>
    <mergeCell ref="AC42:AF42"/>
    <mergeCell ref="W50:X50"/>
    <mergeCell ref="Y50:Z50"/>
    <mergeCell ref="AA50:AB50"/>
    <mergeCell ref="AC50:AF50"/>
    <mergeCell ref="AG50:AI50"/>
    <mergeCell ref="AG48:AI48"/>
    <mergeCell ref="AA49:AB49"/>
    <mergeCell ref="AC49:AF49"/>
    <mergeCell ref="AJ42:AK42"/>
    <mergeCell ref="C43:T43"/>
    <mergeCell ref="W43:X43"/>
    <mergeCell ref="Y43:Z43"/>
    <mergeCell ref="AA43:AB43"/>
    <mergeCell ref="AC43:AF43"/>
    <mergeCell ref="AG43:AI43"/>
    <mergeCell ref="AJ43:AK43"/>
    <mergeCell ref="W59:X59"/>
    <mergeCell ref="Y59:Z59"/>
    <mergeCell ref="AA59:AB59"/>
    <mergeCell ref="AC59:AF59"/>
    <mergeCell ref="AG59:AI59"/>
    <mergeCell ref="AG53:AI53"/>
    <mergeCell ref="AJ51:AK51"/>
    <mergeCell ref="W52:X52"/>
    <mergeCell ref="Y52:Z52"/>
    <mergeCell ref="AA52:AB52"/>
    <mergeCell ref="AC52:AF52"/>
    <mergeCell ref="AG52:AI52"/>
    <mergeCell ref="AJ52:AK52"/>
    <mergeCell ref="AJ53:AK53"/>
    <mergeCell ref="W53:X53"/>
    <mergeCell ref="W54:X54"/>
    <mergeCell ref="Y54:Z54"/>
    <mergeCell ref="AA54:AB54"/>
    <mergeCell ref="AC54:AF54"/>
    <mergeCell ref="AG54:AI54"/>
    <mergeCell ref="AJ54:AK54"/>
    <mergeCell ref="Y55:Z55"/>
    <mergeCell ref="AA55:AB55"/>
    <mergeCell ref="AC55:AF55"/>
    <mergeCell ref="AG55:AI55"/>
    <mergeCell ref="W62:X62"/>
    <mergeCell ref="Y62:Z62"/>
    <mergeCell ref="AA62:AB62"/>
    <mergeCell ref="AC62:AF62"/>
    <mergeCell ref="AG62:AI62"/>
    <mergeCell ref="AG60:AI60"/>
    <mergeCell ref="AJ55:AK55"/>
    <mergeCell ref="C56:T56"/>
    <mergeCell ref="W56:X56"/>
    <mergeCell ref="Y56:Z56"/>
    <mergeCell ref="AA56:AB56"/>
    <mergeCell ref="AC56:AF56"/>
    <mergeCell ref="AG56:AI56"/>
    <mergeCell ref="AJ56:AK56"/>
    <mergeCell ref="W55:X55"/>
    <mergeCell ref="C49:C55"/>
    <mergeCell ref="AJ59:AK59"/>
    <mergeCell ref="G58:Q58"/>
    <mergeCell ref="E59:F59"/>
    <mergeCell ref="G59:M59"/>
    <mergeCell ref="N59:P59"/>
    <mergeCell ref="Q59:S59"/>
    <mergeCell ref="T59:V59"/>
    <mergeCell ref="W51:X51"/>
    <mergeCell ref="Y51:Z51"/>
    <mergeCell ref="AA51:AB51"/>
    <mergeCell ref="AC51:AF51"/>
    <mergeCell ref="AG51:AI51"/>
    <mergeCell ref="Q60:S60"/>
    <mergeCell ref="W60:X60"/>
    <mergeCell ref="Y60:Z60"/>
    <mergeCell ref="AC60:AF60"/>
    <mergeCell ref="AJ62:AK62"/>
    <mergeCell ref="AJ60:AK60"/>
    <mergeCell ref="AG61:AI61"/>
    <mergeCell ref="AJ61:AK61"/>
    <mergeCell ref="C61:C67"/>
    <mergeCell ref="W61:X61"/>
    <mergeCell ref="Y61:Z61"/>
    <mergeCell ref="AA61:AB61"/>
    <mergeCell ref="AC61:AF61"/>
    <mergeCell ref="Y65:Z65"/>
    <mergeCell ref="AA65:AB65"/>
    <mergeCell ref="AC65:AF65"/>
    <mergeCell ref="AA67:AB67"/>
    <mergeCell ref="AC67:AF67"/>
    <mergeCell ref="W63:X63"/>
    <mergeCell ref="W71:X71"/>
    <mergeCell ref="AG63:AI63"/>
    <mergeCell ref="Y71:Z71"/>
    <mergeCell ref="AA71:AB71"/>
    <mergeCell ref="AC71:AF71"/>
    <mergeCell ref="AG71:AI71"/>
    <mergeCell ref="AG65:AI65"/>
    <mergeCell ref="AA68:AB68"/>
    <mergeCell ref="AC68:AF68"/>
    <mergeCell ref="AG68:AI68"/>
    <mergeCell ref="Y67:Z67"/>
    <mergeCell ref="AJ63:AK63"/>
    <mergeCell ref="W64:X64"/>
    <mergeCell ref="Y64:Z64"/>
    <mergeCell ref="AA64:AB64"/>
    <mergeCell ref="AC64:AF64"/>
    <mergeCell ref="AG64:AI64"/>
    <mergeCell ref="AG78:AI78"/>
    <mergeCell ref="AJ64:AK64"/>
    <mergeCell ref="Y63:Z63"/>
    <mergeCell ref="AA63:AB63"/>
    <mergeCell ref="AC63:AF63"/>
    <mergeCell ref="AJ65:AK65"/>
    <mergeCell ref="W66:X66"/>
    <mergeCell ref="Y66:Z66"/>
    <mergeCell ref="AA66:AB66"/>
    <mergeCell ref="AC66:AF66"/>
    <mergeCell ref="AG66:AI66"/>
    <mergeCell ref="AJ66:AK66"/>
    <mergeCell ref="W65:X65"/>
    <mergeCell ref="AG67:AI67"/>
    <mergeCell ref="AJ74:AK74"/>
    <mergeCell ref="W75:X75"/>
    <mergeCell ref="Y75:Z75"/>
    <mergeCell ref="AA75:AB75"/>
    <mergeCell ref="AC75:AF75"/>
    <mergeCell ref="AJ67:AK67"/>
    <mergeCell ref="AG75:AI75"/>
    <mergeCell ref="AJ75:AK75"/>
    <mergeCell ref="W74:X74"/>
    <mergeCell ref="AJ68:AK68"/>
    <mergeCell ref="W67:X67"/>
    <mergeCell ref="AJ71:AK71"/>
    <mergeCell ref="AJ101:AK101"/>
    <mergeCell ref="AC99:AF99"/>
    <mergeCell ref="AG99:AI99"/>
    <mergeCell ref="AJ99:AK99"/>
    <mergeCell ref="AA104:AB104"/>
    <mergeCell ref="AC104:AF104"/>
    <mergeCell ref="AG104:AI104"/>
    <mergeCell ref="AJ103:AK103"/>
    <mergeCell ref="AA105:AB105"/>
    <mergeCell ref="AC105:AF105"/>
    <mergeCell ref="AG105:AI105"/>
    <mergeCell ref="AJ108:AK108"/>
    <mergeCell ref="Q72:S72"/>
    <mergeCell ref="W72:X72"/>
    <mergeCell ref="Y72:Z72"/>
    <mergeCell ref="AC72:AF72"/>
    <mergeCell ref="AJ105:AK105"/>
    <mergeCell ref="W106:X106"/>
    <mergeCell ref="Y106:Z106"/>
    <mergeCell ref="AA106:AB106"/>
    <mergeCell ref="AC106:AF106"/>
    <mergeCell ref="AG106:AI106"/>
    <mergeCell ref="AA107:AB107"/>
    <mergeCell ref="AC107:AF107"/>
    <mergeCell ref="AG107:AI107"/>
    <mergeCell ref="AJ72:AK72"/>
    <mergeCell ref="W73:X73"/>
    <mergeCell ref="Y73:Z73"/>
    <mergeCell ref="AA73:AB73"/>
    <mergeCell ref="AC73:AF73"/>
    <mergeCell ref="AG73:AI73"/>
    <mergeCell ref="AJ73:AK73"/>
    <mergeCell ref="AJ134:AK134"/>
    <mergeCell ref="W135:X135"/>
    <mergeCell ref="Y135:Z135"/>
    <mergeCell ref="AA135:AB135"/>
    <mergeCell ref="AC135:AF135"/>
    <mergeCell ref="AG135:AI135"/>
    <mergeCell ref="AJ135:AK135"/>
    <mergeCell ref="AG132:AI132"/>
    <mergeCell ref="C80:T80"/>
    <mergeCell ref="W80:X80"/>
    <mergeCell ref="Y80:Z80"/>
    <mergeCell ref="AA80:AB80"/>
    <mergeCell ref="AC80:AF80"/>
    <mergeCell ref="AG80:AI80"/>
    <mergeCell ref="AJ80:AK80"/>
    <mergeCell ref="E132:F132"/>
    <mergeCell ref="G132:M132"/>
    <mergeCell ref="N132:P132"/>
    <mergeCell ref="Q132:S132"/>
    <mergeCell ref="T132:V132"/>
    <mergeCell ref="W132:X132"/>
    <mergeCell ref="Y132:Z132"/>
    <mergeCell ref="AA132:AB132"/>
    <mergeCell ref="AC132:AF132"/>
    <mergeCell ref="AJ132:AK132"/>
    <mergeCell ref="Q133:S133"/>
    <mergeCell ref="W133:X133"/>
    <mergeCell ref="Y133:Z133"/>
    <mergeCell ref="AC133:AF133"/>
    <mergeCell ref="AG133:AI133"/>
    <mergeCell ref="AJ133:AK133"/>
    <mergeCell ref="AG101:AI101"/>
    <mergeCell ref="AG138:AI138"/>
    <mergeCell ref="AC136:AF136"/>
    <mergeCell ref="AG136:AI136"/>
    <mergeCell ref="AJ136:AK136"/>
    <mergeCell ref="W137:X137"/>
    <mergeCell ref="Y137:Z137"/>
    <mergeCell ref="AA137:AB137"/>
    <mergeCell ref="AC137:AF137"/>
    <mergeCell ref="AG137:AI137"/>
    <mergeCell ref="AJ137:AK137"/>
    <mergeCell ref="AJ138:AK138"/>
    <mergeCell ref="W139:X139"/>
    <mergeCell ref="Y139:Z139"/>
    <mergeCell ref="AA139:AB139"/>
    <mergeCell ref="AC139:AF139"/>
    <mergeCell ref="AG139:AI139"/>
    <mergeCell ref="AJ139:AK139"/>
    <mergeCell ref="W138:X138"/>
    <mergeCell ref="Y138:Z138"/>
    <mergeCell ref="AA138:AB138"/>
    <mergeCell ref="W136:X136"/>
    <mergeCell ref="Y136:Z136"/>
    <mergeCell ref="AA136:AB136"/>
    <mergeCell ref="AC138:AF138"/>
    <mergeCell ref="AG140:AI140"/>
    <mergeCell ref="G150:M150"/>
    <mergeCell ref="N150:P150"/>
    <mergeCell ref="Q150:S150"/>
    <mergeCell ref="T150:V150"/>
    <mergeCell ref="W150:X150"/>
    <mergeCell ref="AC150:AF150"/>
    <mergeCell ref="AJ140:AK140"/>
    <mergeCell ref="W141:X141"/>
    <mergeCell ref="Y141:Z141"/>
    <mergeCell ref="AA141:AB141"/>
    <mergeCell ref="AC141:AF141"/>
    <mergeCell ref="AJ142:AK142"/>
    <mergeCell ref="W142:X142"/>
    <mergeCell ref="AG141:AI141"/>
    <mergeCell ref="AJ141:AK141"/>
    <mergeCell ref="W140:X140"/>
    <mergeCell ref="Y143:Z143"/>
    <mergeCell ref="AA143:AB143"/>
    <mergeCell ref="AC143:AF143"/>
    <mergeCell ref="AG143:AI143"/>
    <mergeCell ref="AJ143:AK143"/>
    <mergeCell ref="AC142:AF142"/>
    <mergeCell ref="AG142:AI142"/>
    <mergeCell ref="AG150:AI150"/>
    <mergeCell ref="AC146:AF146"/>
    <mergeCell ref="AJ144:AK144"/>
    <mergeCell ref="AG146:AI146"/>
    <mergeCell ref="AJ146:AK146"/>
    <mergeCell ref="Y150:Z150"/>
    <mergeCell ref="AA150:AB150"/>
    <mergeCell ref="AC145:AF145"/>
    <mergeCell ref="AG145:AI145"/>
    <mergeCell ref="AJ145:AK145"/>
    <mergeCell ref="AJ150:AK150"/>
    <mergeCell ref="AJ151:AK151"/>
    <mergeCell ref="W159:X159"/>
    <mergeCell ref="Y159:Z159"/>
    <mergeCell ref="AA159:AB159"/>
    <mergeCell ref="AC159:AF159"/>
    <mergeCell ref="AG159:AI159"/>
    <mergeCell ref="AJ159:AK159"/>
    <mergeCell ref="AJ155:AK155"/>
    <mergeCell ref="AG152:AI152"/>
    <mergeCell ref="AJ152:AK152"/>
    <mergeCell ref="W153:X153"/>
    <mergeCell ref="Y153:Z153"/>
    <mergeCell ref="AA153:AB153"/>
    <mergeCell ref="AC153:AF153"/>
    <mergeCell ref="AG153:AI153"/>
    <mergeCell ref="AJ153:AK153"/>
    <mergeCell ref="W155:X155"/>
    <mergeCell ref="Y155:Z155"/>
    <mergeCell ref="AA155:AB155"/>
    <mergeCell ref="AC155:AF155"/>
    <mergeCell ref="AG155:AI155"/>
    <mergeCell ref="AC151:AF151"/>
    <mergeCell ref="AG151:AI151"/>
    <mergeCell ref="AJ154:AK154"/>
    <mergeCell ref="W154:X154"/>
    <mergeCell ref="AG157:AI157"/>
    <mergeCell ref="AJ157:AK157"/>
    <mergeCell ref="W156:X156"/>
    <mergeCell ref="Y156:Z156"/>
    <mergeCell ref="AA156:AB156"/>
    <mergeCell ref="AC156:AF156"/>
    <mergeCell ref="AG156:AI156"/>
    <mergeCell ref="Y158:Z158"/>
    <mergeCell ref="AA158:AB158"/>
    <mergeCell ref="AC158:AF158"/>
    <mergeCell ref="AG158:AI158"/>
    <mergeCell ref="AJ156:AK156"/>
    <mergeCell ref="W157:X157"/>
    <mergeCell ref="Y157:Z157"/>
    <mergeCell ref="AA157:AB157"/>
    <mergeCell ref="AC157:AF157"/>
    <mergeCell ref="AJ158:AK158"/>
    <mergeCell ref="W158:X158"/>
    <mergeCell ref="Y154:Z154"/>
    <mergeCell ref="AA154:AB154"/>
    <mergeCell ref="AJ161:AK161"/>
    <mergeCell ref="G167:Q167"/>
    <mergeCell ref="C164:T164"/>
    <mergeCell ref="W160:X160"/>
    <mergeCell ref="Y160:Z160"/>
    <mergeCell ref="AA160:AB160"/>
    <mergeCell ref="AC160:AF160"/>
    <mergeCell ref="AG160:AI160"/>
    <mergeCell ref="Y162:Z162"/>
    <mergeCell ref="AA162:AB162"/>
    <mergeCell ref="AC162:AF162"/>
    <mergeCell ref="AG162:AI162"/>
    <mergeCell ref="AJ160:AK160"/>
    <mergeCell ref="W161:X161"/>
    <mergeCell ref="Y161:Z161"/>
    <mergeCell ref="AA161:AB161"/>
    <mergeCell ref="AC161:AF161"/>
    <mergeCell ref="AJ162:AK162"/>
    <mergeCell ref="W163:X163"/>
    <mergeCell ref="Y163:Z163"/>
    <mergeCell ref="AA163:AB163"/>
    <mergeCell ref="AC163:AF163"/>
    <mergeCell ref="AG163:AI163"/>
    <mergeCell ref="AJ163:AK163"/>
    <mergeCell ref="W162:X162"/>
    <mergeCell ref="AA171:AB171"/>
    <mergeCell ref="AC171:AF171"/>
    <mergeCell ref="AG171:AI171"/>
    <mergeCell ref="AJ171:AK171"/>
    <mergeCell ref="AC170:AF170"/>
    <mergeCell ref="AA170:AB170"/>
    <mergeCell ref="W164:X164"/>
    <mergeCell ref="Y164:Z164"/>
    <mergeCell ref="AA164:AB164"/>
    <mergeCell ref="AC164:AF164"/>
    <mergeCell ref="AC168:AF168"/>
    <mergeCell ref="AG164:AI164"/>
    <mergeCell ref="AJ164:AK164"/>
    <mergeCell ref="Y173:Z173"/>
    <mergeCell ref="AA173:AB173"/>
    <mergeCell ref="AC173:AF173"/>
    <mergeCell ref="AG173:AI173"/>
    <mergeCell ref="AJ173:AK173"/>
    <mergeCell ref="W172:X172"/>
    <mergeCell ref="W168:X168"/>
    <mergeCell ref="Y168:Z168"/>
    <mergeCell ref="AA168:AB168"/>
    <mergeCell ref="AG168:AI168"/>
    <mergeCell ref="AJ168:AK168"/>
    <mergeCell ref="W169:X169"/>
    <mergeCell ref="Y169:Z169"/>
    <mergeCell ref="AC169:AF169"/>
    <mergeCell ref="AG169:AI169"/>
    <mergeCell ref="AJ169:AK169"/>
    <mergeCell ref="Y182:Z182"/>
    <mergeCell ref="AA182:AB182"/>
    <mergeCell ref="AC182:AF182"/>
    <mergeCell ref="AG182:AI182"/>
    <mergeCell ref="AJ182:AK182"/>
    <mergeCell ref="AG177:AI177"/>
    <mergeCell ref="AC181:AF181"/>
    <mergeCell ref="AG181:AI181"/>
    <mergeCell ref="AA180:AB180"/>
    <mergeCell ref="W182:X182"/>
    <mergeCell ref="AJ176:AK176"/>
    <mergeCell ref="W177:X177"/>
    <mergeCell ref="Y177:Z177"/>
    <mergeCell ref="AA177:AB177"/>
    <mergeCell ref="AC177:AF177"/>
    <mergeCell ref="W176:X176"/>
    <mergeCell ref="Y176:Z176"/>
    <mergeCell ref="AA176:AB176"/>
    <mergeCell ref="AC176:AF176"/>
    <mergeCell ref="AG176:AI176"/>
    <mergeCell ref="AJ178:AK178"/>
    <mergeCell ref="W179:X179"/>
    <mergeCell ref="Y179:Z179"/>
    <mergeCell ref="AA179:AB179"/>
    <mergeCell ref="AC179:AF179"/>
    <mergeCell ref="AG179:AI179"/>
    <mergeCell ref="AJ179:AK179"/>
    <mergeCell ref="W178:X178"/>
    <mergeCell ref="AC180:AF180"/>
    <mergeCell ref="AG180:AI180"/>
    <mergeCell ref="AJ177:AK177"/>
    <mergeCell ref="AG178:AI178"/>
    <mergeCell ref="Q187:S187"/>
    <mergeCell ref="W187:X187"/>
    <mergeCell ref="Y187:Z187"/>
    <mergeCell ref="AC187:AF187"/>
    <mergeCell ref="AG187:AI187"/>
    <mergeCell ref="C188:C199"/>
    <mergeCell ref="W188:X188"/>
    <mergeCell ref="Y188:Z188"/>
    <mergeCell ref="AA188:AB188"/>
    <mergeCell ref="AC188:AF188"/>
    <mergeCell ref="C182:T182"/>
    <mergeCell ref="N186:P186"/>
    <mergeCell ref="E186:F186"/>
    <mergeCell ref="G186:M186"/>
    <mergeCell ref="W191:X191"/>
    <mergeCell ref="Q186:S186"/>
    <mergeCell ref="T186:V186"/>
    <mergeCell ref="W186:X186"/>
    <mergeCell ref="Y186:Z186"/>
    <mergeCell ref="AA186:AB186"/>
    <mergeCell ref="AC186:AF186"/>
    <mergeCell ref="AG186:AI186"/>
    <mergeCell ref="W199:X199"/>
    <mergeCell ref="Y199:Z199"/>
    <mergeCell ref="AA199:AB199"/>
    <mergeCell ref="AC199:AF199"/>
    <mergeCell ref="AG199:AI199"/>
    <mergeCell ref="W189:X189"/>
    <mergeCell ref="Y189:Z189"/>
    <mergeCell ref="AA189:AB189"/>
    <mergeCell ref="AC189:AF189"/>
    <mergeCell ref="AG189:AI189"/>
    <mergeCell ref="W190:X190"/>
    <mergeCell ref="Y190:Z190"/>
    <mergeCell ref="AA190:AB190"/>
    <mergeCell ref="AG196:AI196"/>
    <mergeCell ref="AG193:AI193"/>
    <mergeCell ref="AJ193:AK193"/>
    <mergeCell ref="W192:X192"/>
    <mergeCell ref="Y193:Z193"/>
    <mergeCell ref="AA193:AB193"/>
    <mergeCell ref="AC193:AF193"/>
    <mergeCell ref="AJ194:AK194"/>
    <mergeCell ref="W194:X194"/>
    <mergeCell ref="AJ196:AK196"/>
    <mergeCell ref="W193:X193"/>
    <mergeCell ref="AC190:AF190"/>
    <mergeCell ref="AG190:AI190"/>
    <mergeCell ref="AJ190:AK190"/>
    <mergeCell ref="W195:X195"/>
    <mergeCell ref="Y195:Z195"/>
    <mergeCell ref="AA195:AB195"/>
    <mergeCell ref="AC195:AF195"/>
    <mergeCell ref="AG195:AI195"/>
    <mergeCell ref="AJ195:AK195"/>
    <mergeCell ref="AJ191:AK191"/>
    <mergeCell ref="W196:X196"/>
    <mergeCell ref="Y196:Z196"/>
    <mergeCell ref="AA196:AB196"/>
    <mergeCell ref="AC196:AF196"/>
    <mergeCell ref="Y192:Z192"/>
    <mergeCell ref="AA192:AB192"/>
    <mergeCell ref="AC192:AF192"/>
    <mergeCell ref="AG192:AI192"/>
    <mergeCell ref="G203:Q203"/>
    <mergeCell ref="AJ199:AK199"/>
    <mergeCell ref="W198:X198"/>
    <mergeCell ref="Y198:Z198"/>
    <mergeCell ref="AA198:AB198"/>
    <mergeCell ref="W197:X197"/>
    <mergeCell ref="AJ198:AK198"/>
    <mergeCell ref="AA200:AB200"/>
    <mergeCell ref="AC200:AF200"/>
    <mergeCell ref="AG200:AI200"/>
    <mergeCell ref="AJ200:AK200"/>
    <mergeCell ref="AC198:AF198"/>
    <mergeCell ref="AG198:AI198"/>
    <mergeCell ref="Y197:Z197"/>
    <mergeCell ref="AA197:AB197"/>
    <mergeCell ref="AC197:AF197"/>
    <mergeCell ref="AG197:AI197"/>
    <mergeCell ref="AJ197:AK197"/>
    <mergeCell ref="AC208:AF208"/>
    <mergeCell ref="AG208:AI208"/>
    <mergeCell ref="AJ208:AK208"/>
    <mergeCell ref="W209:X209"/>
    <mergeCell ref="Y209:Z209"/>
    <mergeCell ref="AA209:AB209"/>
    <mergeCell ref="AC209:AF209"/>
    <mergeCell ref="E204:F204"/>
    <mergeCell ref="G204:M204"/>
    <mergeCell ref="N204:P204"/>
    <mergeCell ref="Q204:S204"/>
    <mergeCell ref="T204:V204"/>
    <mergeCell ref="W204:X204"/>
    <mergeCell ref="Y204:Z204"/>
    <mergeCell ref="AA204:AB204"/>
    <mergeCell ref="AC204:AF204"/>
    <mergeCell ref="AG204:AI204"/>
    <mergeCell ref="AJ204:AK204"/>
    <mergeCell ref="AA207:AB207"/>
    <mergeCell ref="AJ212:AK212"/>
    <mergeCell ref="W213:X213"/>
    <mergeCell ref="Y213:Z213"/>
    <mergeCell ref="AJ214:AK214"/>
    <mergeCell ref="W214:X214"/>
    <mergeCell ref="AG215:AI215"/>
    <mergeCell ref="AJ215:AK215"/>
    <mergeCell ref="AC214:AF214"/>
    <mergeCell ref="AG214:AI214"/>
    <mergeCell ref="Y214:Z214"/>
    <mergeCell ref="Q205:S205"/>
    <mergeCell ref="W205:X205"/>
    <mergeCell ref="Y205:Z205"/>
    <mergeCell ref="AC205:AF205"/>
    <mergeCell ref="AG205:AI205"/>
    <mergeCell ref="AJ205:AK205"/>
    <mergeCell ref="W206:X206"/>
    <mergeCell ref="Y206:Z206"/>
    <mergeCell ref="AA206:AB206"/>
    <mergeCell ref="AC206:AF206"/>
    <mergeCell ref="W208:X208"/>
    <mergeCell ref="Y208:Z208"/>
    <mergeCell ref="AA208:AB208"/>
    <mergeCell ref="AC210:AF210"/>
    <mergeCell ref="W215:X215"/>
    <mergeCell ref="AG206:AI206"/>
    <mergeCell ref="AJ206:AK206"/>
    <mergeCell ref="AC207:AF207"/>
    <mergeCell ref="AG207:AI207"/>
    <mergeCell ref="AJ207:AK207"/>
    <mergeCell ref="AG210:AI210"/>
    <mergeCell ref="AC232:AF232"/>
    <mergeCell ref="C224:C235"/>
    <mergeCell ref="W224:X224"/>
    <mergeCell ref="Y224:Z224"/>
    <mergeCell ref="AA224:AB224"/>
    <mergeCell ref="AC224:AF224"/>
    <mergeCell ref="C218:T218"/>
    <mergeCell ref="Y226:Z226"/>
    <mergeCell ref="AA226:AB226"/>
    <mergeCell ref="AC218:AF218"/>
    <mergeCell ref="E222:F222"/>
    <mergeCell ref="W216:X216"/>
    <mergeCell ref="Y216:Z216"/>
    <mergeCell ref="AA216:AB216"/>
    <mergeCell ref="W218:X218"/>
    <mergeCell ref="Y218:Z218"/>
    <mergeCell ref="AA218:AB218"/>
    <mergeCell ref="AC216:AF216"/>
    <mergeCell ref="W235:X235"/>
    <mergeCell ref="Y235:Z235"/>
    <mergeCell ref="AA235:AB235"/>
    <mergeCell ref="AC235:AF235"/>
    <mergeCell ref="AA229:AB229"/>
    <mergeCell ref="AC229:AF229"/>
    <mergeCell ref="G222:M222"/>
    <mergeCell ref="N222:P222"/>
    <mergeCell ref="W217:X217"/>
    <mergeCell ref="Y217:Z217"/>
    <mergeCell ref="AA217:AB217"/>
    <mergeCell ref="C206:C217"/>
    <mergeCell ref="W207:X207"/>
    <mergeCell ref="Y207:Z207"/>
    <mergeCell ref="AA210:AB210"/>
    <mergeCell ref="Y212:Z212"/>
    <mergeCell ref="AA212:AB212"/>
    <mergeCell ref="Y223:Z223"/>
    <mergeCell ref="AC212:AF212"/>
    <mergeCell ref="AG212:AI212"/>
    <mergeCell ref="AC217:AF217"/>
    <mergeCell ref="AG217:AI217"/>
    <mergeCell ref="AJ217:AK217"/>
    <mergeCell ref="Y234:Z234"/>
    <mergeCell ref="AA234:AB234"/>
    <mergeCell ref="AC234:AF234"/>
    <mergeCell ref="W229:X229"/>
    <mergeCell ref="N223:P223"/>
    <mergeCell ref="AG229:AI229"/>
    <mergeCell ref="AG233:AI233"/>
    <mergeCell ref="AG232:AI232"/>
    <mergeCell ref="AC230:AF230"/>
    <mergeCell ref="AG234:AI234"/>
    <mergeCell ref="AJ222:AK222"/>
    <mergeCell ref="AJ223:AK223"/>
    <mergeCell ref="AC226:AF226"/>
    <mergeCell ref="AG226:AI226"/>
    <mergeCell ref="AJ226:AK226"/>
    <mergeCell ref="W226:X226"/>
    <mergeCell ref="Y229:Z229"/>
    <mergeCell ref="AC223:AF223"/>
    <mergeCell ref="AG223:AI223"/>
    <mergeCell ref="AJ233:AK233"/>
    <mergeCell ref="W232:X232"/>
    <mergeCell ref="Y232:Z232"/>
    <mergeCell ref="AA232:AB232"/>
    <mergeCell ref="Y99:Z99"/>
    <mergeCell ref="AA99:AB99"/>
    <mergeCell ref="Y102:Z102"/>
    <mergeCell ref="W104:X104"/>
    <mergeCell ref="Y104:Z104"/>
    <mergeCell ref="Y107:Z107"/>
    <mergeCell ref="W105:X105"/>
    <mergeCell ref="Y105:Z105"/>
    <mergeCell ref="AJ116:AK116"/>
    <mergeCell ref="Y180:Z180"/>
    <mergeCell ref="AC121:AF121"/>
    <mergeCell ref="AG123:AI123"/>
    <mergeCell ref="AG124:AI124"/>
    <mergeCell ref="AA124:AB124"/>
    <mergeCell ref="AC124:AF124"/>
    <mergeCell ref="Y128:Z128"/>
    <mergeCell ref="W127:X127"/>
    <mergeCell ref="AG102:AI102"/>
    <mergeCell ref="AG121:AI121"/>
    <mergeCell ref="AC120:AF120"/>
    <mergeCell ref="AG120:AI120"/>
    <mergeCell ref="AJ122:AK122"/>
    <mergeCell ref="Y178:Z178"/>
    <mergeCell ref="AA178:AB178"/>
    <mergeCell ref="AC178:AF178"/>
    <mergeCell ref="AC172:AF172"/>
    <mergeCell ref="AG172:AI172"/>
    <mergeCell ref="AJ172:AK172"/>
    <mergeCell ref="W173:X173"/>
    <mergeCell ref="AJ170:AK170"/>
    <mergeCell ref="W171:X171"/>
    <mergeCell ref="Y171:Z171"/>
    <mergeCell ref="Q223:S223"/>
    <mergeCell ref="W223:X223"/>
    <mergeCell ref="AJ100:AK100"/>
    <mergeCell ref="AG108:AI108"/>
    <mergeCell ref="AJ119:AK119"/>
    <mergeCell ref="AC134:AF134"/>
    <mergeCell ref="Y142:Z142"/>
    <mergeCell ref="AA142:AB142"/>
    <mergeCell ref="W143:X143"/>
    <mergeCell ref="AG134:AI134"/>
    <mergeCell ref="AA213:AB213"/>
    <mergeCell ref="AC213:AF213"/>
    <mergeCell ref="AG230:AI230"/>
    <mergeCell ref="AG216:AI216"/>
    <mergeCell ref="AG228:AI228"/>
    <mergeCell ref="AG213:AI213"/>
    <mergeCell ref="AJ213:AK213"/>
    <mergeCell ref="AJ216:AK216"/>
    <mergeCell ref="AG218:AI218"/>
    <mergeCell ref="AJ218:AK218"/>
    <mergeCell ref="Y222:Z222"/>
    <mergeCell ref="AA222:AB222"/>
    <mergeCell ref="Q222:S222"/>
    <mergeCell ref="T222:V222"/>
    <mergeCell ref="W222:X222"/>
    <mergeCell ref="AC222:AF222"/>
    <mergeCell ref="Y227:Z227"/>
    <mergeCell ref="AA227:AB227"/>
    <mergeCell ref="AC227:AF227"/>
    <mergeCell ref="AA214:AB214"/>
    <mergeCell ref="AG209:AI209"/>
    <mergeCell ref="AJ209:AK209"/>
    <mergeCell ref="AJ229:AK229"/>
    <mergeCell ref="W228:X228"/>
    <mergeCell ref="Y228:Z228"/>
    <mergeCell ref="AA228:AB228"/>
    <mergeCell ref="AC228:AF228"/>
    <mergeCell ref="AJ232:AK232"/>
    <mergeCell ref="W233:X233"/>
    <mergeCell ref="Y233:Z233"/>
    <mergeCell ref="AA233:AB233"/>
    <mergeCell ref="AG100:AI100"/>
    <mergeCell ref="AA102:AB102"/>
    <mergeCell ref="AC102:AF102"/>
    <mergeCell ref="AJ106:AK106"/>
    <mergeCell ref="Y230:Z230"/>
    <mergeCell ref="AJ230:AK230"/>
    <mergeCell ref="W230:X230"/>
    <mergeCell ref="AJ227:AK227"/>
    <mergeCell ref="AG224:AI224"/>
    <mergeCell ref="AJ224:AK224"/>
    <mergeCell ref="W225:X225"/>
    <mergeCell ref="Y225:Z225"/>
    <mergeCell ref="AG227:AI227"/>
    <mergeCell ref="AG222:AI222"/>
    <mergeCell ref="AJ210:AK210"/>
    <mergeCell ref="W211:X211"/>
    <mergeCell ref="Y211:Z211"/>
    <mergeCell ref="AA211:AB211"/>
    <mergeCell ref="AC211:AF211"/>
    <mergeCell ref="AG211:AI211"/>
    <mergeCell ref="AJ211:AK211"/>
    <mergeCell ref="W210:X210"/>
    <mergeCell ref="Y210:Z210"/>
    <mergeCell ref="AJ228:AK228"/>
    <mergeCell ref="AJ128:AK128"/>
    <mergeCell ref="AG122:AI122"/>
    <mergeCell ref="W212:X212"/>
    <mergeCell ref="Y215:Z215"/>
    <mergeCell ref="AA215:AB215"/>
    <mergeCell ref="AC215:AF215"/>
    <mergeCell ref="W100:X100"/>
    <mergeCell ref="Y100:Z100"/>
    <mergeCell ref="C236:T236"/>
    <mergeCell ref="W236:X236"/>
    <mergeCell ref="Y236:Z236"/>
    <mergeCell ref="AA236:AB236"/>
    <mergeCell ref="AC236:AF236"/>
    <mergeCell ref="AG236:AI236"/>
    <mergeCell ref="AJ236:AK236"/>
    <mergeCell ref="AA86:AF87"/>
    <mergeCell ref="AG86:AK87"/>
    <mergeCell ref="C101:C107"/>
    <mergeCell ref="W101:X101"/>
    <mergeCell ref="Y101:Z101"/>
    <mergeCell ref="AA101:AB101"/>
    <mergeCell ref="AC101:AF101"/>
    <mergeCell ref="AJ102:AK102"/>
    <mergeCell ref="W102:X102"/>
    <mergeCell ref="AJ104:AK104"/>
    <mergeCell ref="Q115:S115"/>
    <mergeCell ref="T115:V115"/>
    <mergeCell ref="W115:X115"/>
    <mergeCell ref="AJ115:AK115"/>
    <mergeCell ref="Y115:Z115"/>
    <mergeCell ref="AA115:AB115"/>
    <mergeCell ref="F96:M96"/>
    <mergeCell ref="E99:F99"/>
    <mergeCell ref="G99:M99"/>
    <mergeCell ref="N99:P99"/>
    <mergeCell ref="Q99:S99"/>
    <mergeCell ref="T99:V99"/>
    <mergeCell ref="W99:X99"/>
    <mergeCell ref="Q100:S100"/>
    <mergeCell ref="AC100:AF100"/>
    <mergeCell ref="AM86:AM87"/>
    <mergeCell ref="AL88:AL89"/>
    <mergeCell ref="AM88:AM89"/>
    <mergeCell ref="AL86:AL87"/>
    <mergeCell ref="AM96:AM97"/>
    <mergeCell ref="AL96:AL97"/>
    <mergeCell ref="AG235:AI235"/>
    <mergeCell ref="AJ235:AK235"/>
    <mergeCell ref="W234:X234"/>
    <mergeCell ref="AC233:AF233"/>
    <mergeCell ref="AJ234:AK234"/>
    <mergeCell ref="AA225:AB225"/>
    <mergeCell ref="AC225:AF225"/>
    <mergeCell ref="AG225:AI225"/>
    <mergeCell ref="AJ225:AK225"/>
    <mergeCell ref="W227:X227"/>
    <mergeCell ref="W231:X231"/>
    <mergeCell ref="Y231:Z231"/>
    <mergeCell ref="AA231:AB231"/>
    <mergeCell ref="AC231:AF231"/>
    <mergeCell ref="AG231:AI231"/>
    <mergeCell ref="AJ231:AK231"/>
    <mergeCell ref="AA230:AB230"/>
    <mergeCell ref="Q116:S116"/>
    <mergeCell ref="W116:X116"/>
    <mergeCell ref="Y116:Z116"/>
    <mergeCell ref="AC116:AF116"/>
    <mergeCell ref="AG116:AI116"/>
    <mergeCell ref="AG115:AI115"/>
    <mergeCell ref="Z111:AF112"/>
    <mergeCell ref="AC115:AF115"/>
    <mergeCell ref="C108:T108"/>
    <mergeCell ref="W107:X107"/>
    <mergeCell ref="Y103:Z103"/>
    <mergeCell ref="AA103:AB103"/>
    <mergeCell ref="AC103:AF103"/>
    <mergeCell ref="AJ107:AK107"/>
    <mergeCell ref="AG103:AI103"/>
    <mergeCell ref="AA108:AB108"/>
    <mergeCell ref="AC108:AF108"/>
    <mergeCell ref="W108:X108"/>
    <mergeCell ref="Y108:Z108"/>
    <mergeCell ref="W103:X103"/>
    <mergeCell ref="AJ117:AK117"/>
    <mergeCell ref="W118:X118"/>
    <mergeCell ref="Y118:Z118"/>
    <mergeCell ref="AA118:AB118"/>
    <mergeCell ref="AC118:AF118"/>
    <mergeCell ref="AG118:AI118"/>
    <mergeCell ref="AJ118:AK118"/>
    <mergeCell ref="AA117:AB117"/>
    <mergeCell ref="AC117:AF117"/>
    <mergeCell ref="AJ124:AK124"/>
    <mergeCell ref="W123:X123"/>
    <mergeCell ref="AG125:AI125"/>
    <mergeCell ref="AG127:AI127"/>
    <mergeCell ref="AJ123:AK123"/>
    <mergeCell ref="AG119:AI119"/>
    <mergeCell ref="AJ121:AK121"/>
    <mergeCell ref="Y123:Z123"/>
    <mergeCell ref="AJ125:AK125"/>
    <mergeCell ref="AJ126:AK126"/>
    <mergeCell ref="W152:X152"/>
    <mergeCell ref="Y152:Z152"/>
    <mergeCell ref="W174:X174"/>
    <mergeCell ref="Y174:Z174"/>
    <mergeCell ref="AA174:AB174"/>
    <mergeCell ref="E168:F168"/>
    <mergeCell ref="G168:M168"/>
    <mergeCell ref="N168:P168"/>
    <mergeCell ref="Q168:S168"/>
    <mergeCell ref="T168:V168"/>
    <mergeCell ref="Q169:S169"/>
    <mergeCell ref="Q151:S151"/>
    <mergeCell ref="W151:X151"/>
    <mergeCell ref="Y151:Z151"/>
    <mergeCell ref="AA121:AB121"/>
    <mergeCell ref="C146:T146"/>
    <mergeCell ref="AG117:AI117"/>
    <mergeCell ref="Y134:Z134"/>
    <mergeCell ref="AA134:AB134"/>
    <mergeCell ref="G131:Q131"/>
    <mergeCell ref="AA152:AB152"/>
    <mergeCell ref="AC152:AF152"/>
    <mergeCell ref="AG174:AI174"/>
    <mergeCell ref="AG161:AI161"/>
    <mergeCell ref="AC154:AF154"/>
    <mergeCell ref="AG154:AI154"/>
    <mergeCell ref="AC144:AF144"/>
    <mergeCell ref="AG144:AI144"/>
    <mergeCell ref="Y140:Z140"/>
    <mergeCell ref="AA140:AB140"/>
    <mergeCell ref="AC140:AF140"/>
    <mergeCell ref="G149:Q149"/>
    <mergeCell ref="AG194:AI194"/>
    <mergeCell ref="AJ192:AK192"/>
    <mergeCell ref="AG188:AI188"/>
    <mergeCell ref="AJ188:AK188"/>
    <mergeCell ref="AJ189:AK189"/>
    <mergeCell ref="Y191:Z191"/>
    <mergeCell ref="AA191:AB191"/>
    <mergeCell ref="AC191:AF191"/>
    <mergeCell ref="AG191:AI191"/>
    <mergeCell ref="AJ186:AK186"/>
    <mergeCell ref="AJ187:AK187"/>
    <mergeCell ref="G115:M115"/>
    <mergeCell ref="N115:P115"/>
    <mergeCell ref="G185:Q185"/>
    <mergeCell ref="AA129:AB129"/>
    <mergeCell ref="C129:T129"/>
    <mergeCell ref="W129:X129"/>
    <mergeCell ref="Y129:Z129"/>
    <mergeCell ref="W175:X175"/>
    <mergeCell ref="AC129:AF129"/>
    <mergeCell ref="Y175:Z175"/>
    <mergeCell ref="AA175:AB175"/>
    <mergeCell ref="AC175:AF175"/>
    <mergeCell ref="AG175:AI175"/>
    <mergeCell ref="AJ175:AK175"/>
    <mergeCell ref="Y172:Z172"/>
    <mergeCell ref="AA172:AB172"/>
    <mergeCell ref="AC174:AF174"/>
    <mergeCell ref="AG170:AI170"/>
    <mergeCell ref="Y122:Z122"/>
    <mergeCell ref="W181:X181"/>
    <mergeCell ref="Y181:Z181"/>
    <mergeCell ref="AJ174:AK174"/>
    <mergeCell ref="AJ180:AK180"/>
    <mergeCell ref="AJ181:AK181"/>
    <mergeCell ref="C170:C181"/>
    <mergeCell ref="W170:X170"/>
    <mergeCell ref="Y170:Z170"/>
    <mergeCell ref="W128:X128"/>
    <mergeCell ref="W126:X126"/>
    <mergeCell ref="Y126:Z126"/>
    <mergeCell ref="AA126:AB126"/>
    <mergeCell ref="C117:C128"/>
    <mergeCell ref="W117:X117"/>
    <mergeCell ref="Y117:Z117"/>
    <mergeCell ref="W122:X122"/>
    <mergeCell ref="AK92:AK93"/>
    <mergeCell ref="W119:X119"/>
    <mergeCell ref="Y119:Z119"/>
    <mergeCell ref="AA119:AB119"/>
    <mergeCell ref="W121:X121"/>
    <mergeCell ref="AC119:AF119"/>
    <mergeCell ref="W124:X124"/>
    <mergeCell ref="Y124:Z124"/>
    <mergeCell ref="N100:P100"/>
    <mergeCell ref="N116:P116"/>
    <mergeCell ref="N133:P133"/>
    <mergeCell ref="N151:P151"/>
    <mergeCell ref="N169:P169"/>
    <mergeCell ref="E115:F115"/>
    <mergeCell ref="AA181:AB181"/>
    <mergeCell ref="W180:X180"/>
    <mergeCell ref="E150:F150"/>
    <mergeCell ref="W144:X144"/>
    <mergeCell ref="N187:P187"/>
    <mergeCell ref="N205:P205"/>
    <mergeCell ref="AC126:AF126"/>
    <mergeCell ref="Y125:Z125"/>
    <mergeCell ref="AA125:AB125"/>
    <mergeCell ref="AC125:AF125"/>
    <mergeCell ref="AC122:AF122"/>
    <mergeCell ref="Y121:Z121"/>
    <mergeCell ref="W120:X120"/>
    <mergeCell ref="Y120:Z120"/>
    <mergeCell ref="AA120:AB120"/>
    <mergeCell ref="AA122:AB122"/>
    <mergeCell ref="W125:X125"/>
    <mergeCell ref="C200:T200"/>
    <mergeCell ref="W200:X200"/>
    <mergeCell ref="Y200:Z200"/>
    <mergeCell ref="AA128:AB128"/>
    <mergeCell ref="AC123:AF123"/>
    <mergeCell ref="Y194:Z194"/>
    <mergeCell ref="AA194:AB194"/>
    <mergeCell ref="AC194:AF194"/>
    <mergeCell ref="Y144:Z144"/>
    <mergeCell ref="AA144:AB144"/>
    <mergeCell ref="W146:X146"/>
    <mergeCell ref="Y146:Z146"/>
    <mergeCell ref="AA146:AB146"/>
    <mergeCell ref="W145:X145"/>
    <mergeCell ref="Y145:Z145"/>
    <mergeCell ref="AA145:AB145"/>
    <mergeCell ref="C134:C145"/>
    <mergeCell ref="W134:X134"/>
    <mergeCell ref="C152:C163"/>
    <mergeCell ref="N11:P11"/>
    <mergeCell ref="N23:P23"/>
    <mergeCell ref="N35:P35"/>
    <mergeCell ref="N48:P48"/>
    <mergeCell ref="N60:P60"/>
    <mergeCell ref="N72:P72"/>
    <mergeCell ref="AJ76:AK76"/>
    <mergeCell ref="W77:X77"/>
    <mergeCell ref="Y77:Z77"/>
    <mergeCell ref="AA77:AB77"/>
    <mergeCell ref="AC77:AF77"/>
    <mergeCell ref="AJ78:AK78"/>
    <mergeCell ref="AG77:AI77"/>
    <mergeCell ref="AJ77:AK77"/>
    <mergeCell ref="W76:X76"/>
    <mergeCell ref="Y76:Z76"/>
    <mergeCell ref="AA79:AB79"/>
    <mergeCell ref="AC79:AF79"/>
    <mergeCell ref="AG79:AI79"/>
    <mergeCell ref="AJ79:AK79"/>
    <mergeCell ref="Y78:Z78"/>
    <mergeCell ref="Y74:Z74"/>
    <mergeCell ref="AA74:AB74"/>
    <mergeCell ref="AC74:AF74"/>
    <mergeCell ref="AG74:AI74"/>
    <mergeCell ref="W78:X78"/>
    <mergeCell ref="AG72:AI72"/>
    <mergeCell ref="AA76:AB76"/>
    <mergeCell ref="AC76:AF76"/>
    <mergeCell ref="AG76:AI76"/>
    <mergeCell ref="AA78:AB78"/>
    <mergeCell ref="AC78:AF78"/>
    <mergeCell ref="C68:T68"/>
    <mergeCell ref="W68:X68"/>
    <mergeCell ref="Y68:Z68"/>
    <mergeCell ref="E71:F71"/>
    <mergeCell ref="G71:M71"/>
    <mergeCell ref="N71:P71"/>
    <mergeCell ref="Q71:S71"/>
    <mergeCell ref="T71:V71"/>
    <mergeCell ref="C73:C79"/>
    <mergeCell ref="W79:X79"/>
    <mergeCell ref="Y79:Z79"/>
    <mergeCell ref="AJ129:AK129"/>
    <mergeCell ref="AJ127:AK127"/>
    <mergeCell ref="AG129:AI129"/>
    <mergeCell ref="AC127:AF127"/>
    <mergeCell ref="AC128:AF128"/>
    <mergeCell ref="AG128:AI128"/>
    <mergeCell ref="AG126:AI126"/>
    <mergeCell ref="AJ120:AK120"/>
    <mergeCell ref="Y127:Z127"/>
    <mergeCell ref="AA127:AB127"/>
    <mergeCell ref="AA123:AB123"/>
    <mergeCell ref="AA92:AA93"/>
    <mergeCell ref="AB92:AB93"/>
    <mergeCell ref="AC92:AC93"/>
    <mergeCell ref="AD92:AD93"/>
    <mergeCell ref="AE92:AE93"/>
    <mergeCell ref="AF92:AF93"/>
    <mergeCell ref="AG92:AG93"/>
    <mergeCell ref="AH92:AH93"/>
    <mergeCell ref="AI92:AI93"/>
    <mergeCell ref="AJ92:AJ93"/>
  </mergeCells>
  <phoneticPr fontId="3"/>
  <dataValidations count="1">
    <dataValidation type="list" allowBlank="1" showInputMessage="1" showErrorMessage="1" sqref="T12:T18 T24:T30 T36:T42 T49:T55 T61:T67" xr:uid="{80F42E98-6F02-46E3-A57D-FE9C0FD44E5D}">
      <formula1>"10,11,12,1,2,3"</formula1>
    </dataValidation>
  </dataValidations>
  <pageMargins left="0.15748031496062992" right="0.19685039370078741" top="0.47244094488188981" bottom="0.19685039370078741" header="0.23622047244094491" footer="0.19685039370078741"/>
  <pageSetup paperSize="9" scale="65" orientation="landscape" r:id="rId1"/>
  <headerFooter alignWithMargins="0"/>
  <rowBreaks count="3" manualBreakCount="3">
    <brk id="83" max="16383" man="1"/>
    <brk id="165" max="16383" man="1"/>
    <brk id="2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②様式１（複数 2契約)</vt:lpstr>
      <vt:lpstr>②様式１（複数 3～5契約）</vt:lpstr>
      <vt:lpstr>'②様式１（複数 2契約)'!Print_Area</vt:lpstr>
      <vt:lpstr>'②様式１（複数 3～5契約）'!Print_Area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竹佐 由美</cp:lastModifiedBy>
  <cp:lastPrinted>2024-03-13T01:54:17Z</cp:lastPrinted>
  <dcterms:created xsi:type="dcterms:W3CDTF">2013-03-22T02:42:59Z</dcterms:created>
  <dcterms:modified xsi:type="dcterms:W3CDTF">2024-03-13T04:23:36Z</dcterms:modified>
</cp:coreProperties>
</file>