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noda\Desktop\3_R6下期_記入様式\修正\"/>
    </mc:Choice>
  </mc:AlternateContent>
  <xr:revisionPtr revIDLastSave="0" documentId="13_ncr:1_{862E0B6E-203F-4D9A-8CD8-2A870EFCF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控除集計（子メータ以外用）" sheetId="1" r:id="rId1"/>
    <sheet name="様式１" sheetId="2" r:id="rId2"/>
  </sheets>
  <definedNames>
    <definedName name="_xlnm.Print_Area" localSheetId="0">'控除集計（子メータ以外用）'!$A$1:$AM$97</definedName>
    <definedName name="_xlnm.Print_Area" localSheetId="1">様式１!$A$1:$AK$58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55" i="2" l="1"/>
  <c r="BK55" i="2"/>
  <c r="BK53" i="2"/>
  <c r="BK52" i="2"/>
  <c r="BK51" i="2"/>
  <c r="BK50" i="2"/>
  <c r="BK49" i="2"/>
  <c r="BK48" i="2"/>
  <c r="BM55" i="2"/>
  <c r="BO55" i="2"/>
  <c r="BS55" i="2"/>
  <c r="BV55" i="2"/>
  <c r="BK38" i="2"/>
  <c r="BK36" i="2"/>
  <c r="BK35" i="2"/>
  <c r="BK34" i="2"/>
  <c r="BK33" i="2"/>
  <c r="BK32" i="2"/>
  <c r="BK31" i="2"/>
  <c r="BM38" i="2"/>
  <c r="BO38" i="2"/>
  <c r="BO36" i="2"/>
  <c r="BO35" i="2"/>
  <c r="BO34" i="2"/>
  <c r="BO33" i="2"/>
  <c r="BO32" i="2"/>
  <c r="BO31" i="2"/>
  <c r="BS38" i="2"/>
  <c r="BV38" i="2"/>
  <c r="BI38" i="2"/>
  <c r="BK26" i="2"/>
  <c r="BK24" i="2"/>
  <c r="BK23" i="2"/>
  <c r="BK22" i="2"/>
  <c r="BK21" i="2"/>
  <c r="BK20" i="2"/>
  <c r="BK19" i="2"/>
  <c r="BM26" i="2"/>
  <c r="BO26" i="2"/>
  <c r="BO24" i="2"/>
  <c r="BO23" i="2"/>
  <c r="BO22" i="2"/>
  <c r="BO21" i="2"/>
  <c r="BO20" i="2"/>
  <c r="BO19" i="2"/>
  <c r="BS26" i="2"/>
  <c r="BV26" i="2"/>
  <c r="BI26" i="2"/>
  <c r="BH54" i="2" l="1"/>
  <c r="BF25" i="2"/>
  <c r="BF54" i="2" s="1"/>
  <c r="BE25" i="2"/>
  <c r="BE54" i="2" s="1"/>
  <c r="BC25" i="2"/>
  <c r="BC54" i="2" s="1"/>
  <c r="BB25" i="2"/>
  <c r="BB54" i="2" s="1"/>
  <c r="AZ25" i="2"/>
  <c r="AZ54" i="2" s="1"/>
  <c r="AY25" i="2"/>
  <c r="AY54" i="2" s="1"/>
  <c r="AW25" i="2"/>
  <c r="AW54" i="2" s="1"/>
  <c r="AU25" i="2"/>
  <c r="AU54" i="2" s="1"/>
  <c r="AS25" i="2"/>
  <c r="AS54" i="2" s="1"/>
  <c r="AQ25" i="2"/>
  <c r="AQ54" i="2" s="1"/>
  <c r="BH53" i="2"/>
  <c r="BF53" i="2"/>
  <c r="BE53" i="2"/>
  <c r="BC53" i="2"/>
  <c r="BB53" i="2"/>
  <c r="AZ53" i="2"/>
  <c r="AY53" i="2"/>
  <c r="AW53" i="2"/>
  <c r="AU24" i="2"/>
  <c r="AU53" i="2" s="1"/>
  <c r="AS53" i="2"/>
  <c r="AQ36" i="2"/>
  <c r="BH52" i="2"/>
  <c r="BF52" i="2"/>
  <c r="BE52" i="2"/>
  <c r="BC52" i="2"/>
  <c r="BB52" i="2"/>
  <c r="AZ52" i="2"/>
  <c r="AY52" i="2"/>
  <c r="AW52" i="2"/>
  <c r="AU23" i="2"/>
  <c r="AU52" i="2" s="1"/>
  <c r="AS52" i="2"/>
  <c r="AQ52" i="2"/>
  <c r="BH51" i="2"/>
  <c r="BF51" i="2"/>
  <c r="BE51" i="2"/>
  <c r="BC51" i="2"/>
  <c r="BB51" i="2"/>
  <c r="AZ51" i="2"/>
  <c r="AY51" i="2"/>
  <c r="AW51" i="2"/>
  <c r="AU22" i="2"/>
  <c r="AU51" i="2" s="1"/>
  <c r="AS51" i="2"/>
  <c r="AQ51" i="2"/>
  <c r="BH50" i="2"/>
  <c r="BF50" i="2"/>
  <c r="BE50" i="2"/>
  <c r="BC50" i="2"/>
  <c r="BB50" i="2"/>
  <c r="AZ50" i="2"/>
  <c r="AY50" i="2"/>
  <c r="AW50" i="2"/>
  <c r="AU21" i="2"/>
  <c r="AU50" i="2" s="1"/>
  <c r="AS50" i="2"/>
  <c r="AQ50" i="2"/>
  <c r="BH49" i="2"/>
  <c r="BF49" i="2"/>
  <c r="BE49" i="2"/>
  <c r="BC49" i="2"/>
  <c r="BB49" i="2"/>
  <c r="AZ49" i="2"/>
  <c r="AY49" i="2"/>
  <c r="AW49" i="2"/>
  <c r="AU20" i="2"/>
  <c r="AU49" i="2" s="1"/>
  <c r="AS49" i="2"/>
  <c r="AQ32" i="2"/>
  <c r="BM48" i="2"/>
  <c r="BH48" i="2"/>
  <c r="BF48" i="2"/>
  <c r="BE48" i="2"/>
  <c r="BC48" i="2"/>
  <c r="BB48" i="2"/>
  <c r="AZ48" i="2"/>
  <c r="AY48" i="2"/>
  <c r="AW48" i="2"/>
  <c r="AU19" i="2"/>
  <c r="AU48" i="2" s="1"/>
  <c r="AS48" i="2"/>
  <c r="AQ48" i="2"/>
  <c r="BV96" i="1"/>
  <c r="BS96" i="1"/>
  <c r="BM96" i="1"/>
  <c r="AQ96" i="1"/>
  <c r="BV95" i="1"/>
  <c r="BS95" i="1"/>
  <c r="BM95" i="1"/>
  <c r="AQ95" i="1"/>
  <c r="BV94" i="1"/>
  <c r="BS94" i="1"/>
  <c r="BM94" i="1"/>
  <c r="AQ94" i="1"/>
  <c r="BV93" i="1"/>
  <c r="BS93" i="1"/>
  <c r="BM93" i="1"/>
  <c r="AQ93" i="1"/>
  <c r="BV92" i="1"/>
  <c r="BS92" i="1"/>
  <c r="BM92" i="1"/>
  <c r="AQ92" i="1"/>
  <c r="BV91" i="1"/>
  <c r="BS91" i="1"/>
  <c r="BM91" i="1"/>
  <c r="AQ91" i="1"/>
  <c r="BV90" i="1"/>
  <c r="BS90" i="1"/>
  <c r="BM90" i="1"/>
  <c r="AQ90" i="1"/>
  <c r="BV84" i="1"/>
  <c r="BS84" i="1"/>
  <c r="BM84" i="1"/>
  <c r="BO83" i="1"/>
  <c r="BK83" i="1"/>
  <c r="BI83" i="1"/>
  <c r="AQ83" i="1"/>
  <c r="BO82" i="1"/>
  <c r="BK82" i="1" s="1"/>
  <c r="BI82" i="1"/>
  <c r="AQ82" i="1"/>
  <c r="BO81" i="1"/>
  <c r="BK81" i="1"/>
  <c r="BI81" i="1"/>
  <c r="AQ81" i="1"/>
  <c r="BO80" i="1"/>
  <c r="BK80" i="1"/>
  <c r="BI80" i="1"/>
  <c r="AQ80" i="1"/>
  <c r="BO79" i="1"/>
  <c r="BK79" i="1" s="1"/>
  <c r="BI79" i="1"/>
  <c r="AQ79" i="1"/>
  <c r="BO78" i="1"/>
  <c r="BK78" i="1"/>
  <c r="BI78" i="1"/>
  <c r="AQ78" i="1"/>
  <c r="BO77" i="1"/>
  <c r="BK77" i="1"/>
  <c r="BI77" i="1"/>
  <c r="AQ77" i="1"/>
  <c r="BV71" i="1"/>
  <c r="BS71" i="1"/>
  <c r="BM71" i="1"/>
  <c r="BO70" i="1"/>
  <c r="BK70" i="1"/>
  <c r="BI70" i="1"/>
  <c r="AQ70" i="1"/>
  <c r="BO69" i="1"/>
  <c r="BK69" i="1"/>
  <c r="BI69" i="1"/>
  <c r="AQ69" i="1"/>
  <c r="BO68" i="1"/>
  <c r="BK68" i="1"/>
  <c r="BI68" i="1"/>
  <c r="AQ68" i="1"/>
  <c r="BO67" i="1"/>
  <c r="BK67" i="1"/>
  <c r="BI67" i="1"/>
  <c r="AQ67" i="1"/>
  <c r="BO66" i="1"/>
  <c r="BK66" i="1"/>
  <c r="BI66" i="1"/>
  <c r="AQ66" i="1"/>
  <c r="BO65" i="1"/>
  <c r="BK65" i="1"/>
  <c r="BI65" i="1"/>
  <c r="AQ65" i="1"/>
  <c r="BO64" i="1"/>
  <c r="BK64" i="1"/>
  <c r="BK71" i="1" s="1"/>
  <c r="BI64" i="1"/>
  <c r="AQ64" i="1"/>
  <c r="BV58" i="1"/>
  <c r="BS58" i="1"/>
  <c r="BM58" i="1"/>
  <c r="BO57" i="1"/>
  <c r="BK57" i="1"/>
  <c r="BI57" i="1"/>
  <c r="AQ57" i="1"/>
  <c r="BO56" i="1"/>
  <c r="BK56" i="1"/>
  <c r="BI56" i="1"/>
  <c r="AQ56" i="1"/>
  <c r="BO55" i="1"/>
  <c r="BK55" i="1" s="1"/>
  <c r="BI55" i="1"/>
  <c r="AQ55" i="1"/>
  <c r="BO54" i="1"/>
  <c r="BK54" i="1"/>
  <c r="BI54" i="1"/>
  <c r="AQ54" i="1"/>
  <c r="BO53" i="1"/>
  <c r="BK53" i="1"/>
  <c r="BI53" i="1"/>
  <c r="AQ53" i="1"/>
  <c r="BO52" i="1"/>
  <c r="BK52" i="1" s="1"/>
  <c r="BI52" i="1"/>
  <c r="AQ52" i="1"/>
  <c r="BO51" i="1"/>
  <c r="BK51" i="1"/>
  <c r="BI51" i="1"/>
  <c r="AQ51" i="1"/>
  <c r="BV45" i="1"/>
  <c r="BS45" i="1"/>
  <c r="BM45" i="1"/>
  <c r="BO44" i="1"/>
  <c r="BK44" i="1"/>
  <c r="BI44" i="1"/>
  <c r="AQ44" i="1"/>
  <c r="BO43" i="1"/>
  <c r="BK43" i="1"/>
  <c r="BI43" i="1"/>
  <c r="AQ43" i="1"/>
  <c r="BO42" i="1"/>
  <c r="BK42" i="1"/>
  <c r="BI42" i="1"/>
  <c r="AQ42" i="1"/>
  <c r="BO41" i="1"/>
  <c r="BK41" i="1"/>
  <c r="BI41" i="1"/>
  <c r="AQ41" i="1"/>
  <c r="BO40" i="1"/>
  <c r="BK40" i="1"/>
  <c r="BI40" i="1"/>
  <c r="AQ40" i="1"/>
  <c r="BO39" i="1"/>
  <c r="BK39" i="1"/>
  <c r="BI39" i="1"/>
  <c r="AQ39" i="1"/>
  <c r="BO38" i="1"/>
  <c r="BK38" i="1"/>
  <c r="BI38" i="1"/>
  <c r="AQ38" i="1"/>
  <c r="BV32" i="1"/>
  <c r="BS32" i="1"/>
  <c r="BM32" i="1"/>
  <c r="BO31" i="1"/>
  <c r="BK31" i="1" s="1"/>
  <c r="BI31" i="1"/>
  <c r="AQ31" i="1"/>
  <c r="BO30" i="1"/>
  <c r="BO95" i="1" s="1"/>
  <c r="BI30" i="1"/>
  <c r="AQ30" i="1"/>
  <c r="BO29" i="1"/>
  <c r="BO94" i="1" s="1"/>
  <c r="BK29" i="1"/>
  <c r="BK94" i="1" s="1"/>
  <c r="BI29" i="1"/>
  <c r="AQ29" i="1"/>
  <c r="BO28" i="1"/>
  <c r="BI28" i="1"/>
  <c r="AQ28" i="1"/>
  <c r="BO27" i="1"/>
  <c r="BI27" i="1"/>
  <c r="AQ27" i="1"/>
  <c r="BO26" i="1"/>
  <c r="BI26" i="1"/>
  <c r="AQ26" i="1"/>
  <c r="BO25" i="1"/>
  <c r="BI25" i="1"/>
  <c r="AQ25" i="1"/>
  <c r="BV19" i="1"/>
  <c r="BS19" i="1"/>
  <c r="BM19" i="1"/>
  <c r="BI19" i="1"/>
  <c r="BO18" i="1"/>
  <c r="BK18" i="1"/>
  <c r="BO17" i="1"/>
  <c r="BK17" i="1" s="1"/>
  <c r="BO16" i="1"/>
  <c r="BK16" i="1"/>
  <c r="BO15" i="1"/>
  <c r="BK15" i="1" s="1"/>
  <c r="BO14" i="1"/>
  <c r="BO13" i="1"/>
  <c r="BO12" i="1"/>
  <c r="BK12" i="1"/>
  <c r="W25" i="1"/>
  <c r="AG32" i="1"/>
  <c r="AG93" i="1"/>
  <c r="AG34" i="2" s="1"/>
  <c r="AG94" i="1"/>
  <c r="AG35" i="2" s="1"/>
  <c r="AC31" i="1"/>
  <c r="Y31" i="1" s="1"/>
  <c r="W78" i="1"/>
  <c r="W79" i="1"/>
  <c r="W80" i="1"/>
  <c r="W81" i="1"/>
  <c r="W82" i="1"/>
  <c r="W83" i="1"/>
  <c r="W77" i="1"/>
  <c r="W65" i="1"/>
  <c r="W66" i="1"/>
  <c r="W67" i="1"/>
  <c r="W68" i="1"/>
  <c r="W69" i="1"/>
  <c r="W70" i="1"/>
  <c r="W64" i="1"/>
  <c r="W52" i="1"/>
  <c r="W53" i="1"/>
  <c r="W54" i="1"/>
  <c r="W55" i="1"/>
  <c r="W56" i="1"/>
  <c r="W57" i="1"/>
  <c r="W51" i="1"/>
  <c r="W39" i="1"/>
  <c r="W40" i="1"/>
  <c r="W41" i="1"/>
  <c r="W42" i="1"/>
  <c r="W43" i="1"/>
  <c r="W44" i="1"/>
  <c r="W38" i="1"/>
  <c r="W26" i="1"/>
  <c r="W27" i="1"/>
  <c r="W28" i="1"/>
  <c r="W29" i="1"/>
  <c r="W94" i="1" s="1"/>
  <c r="W35" i="2" s="1"/>
  <c r="W30" i="1"/>
  <c r="W31" i="1"/>
  <c r="AC82" i="1"/>
  <c r="Y82" i="1" s="1"/>
  <c r="AC80" i="1"/>
  <c r="Y80" i="1"/>
  <c r="AC69" i="1"/>
  <c r="Y69" i="1" s="1"/>
  <c r="AG71" i="1"/>
  <c r="AC54" i="1"/>
  <c r="Y54" i="1" s="1"/>
  <c r="AC44" i="1"/>
  <c r="Y44" i="1" s="1"/>
  <c r="AC43" i="1"/>
  <c r="Y43" i="1" s="1"/>
  <c r="AC51" i="1"/>
  <c r="Y51" i="1" s="1"/>
  <c r="AG45" i="1"/>
  <c r="AC30" i="1"/>
  <c r="AJ19" i="2"/>
  <c r="AJ20" i="2"/>
  <c r="AJ21" i="2"/>
  <c r="AJ22" i="2"/>
  <c r="AJ23" i="2"/>
  <c r="AJ24" i="2"/>
  <c r="AJ25" i="2"/>
  <c r="AG25" i="2"/>
  <c r="AA25" i="2"/>
  <c r="W25" i="2"/>
  <c r="V25" i="2"/>
  <c r="V54" i="2" s="1"/>
  <c r="T25" i="2"/>
  <c r="T54" i="2" s="1"/>
  <c r="S25" i="2"/>
  <c r="S54" i="2" s="1"/>
  <c r="Q25" i="2"/>
  <c r="Q54" i="2" s="1"/>
  <c r="P25" i="2"/>
  <c r="P54" i="2" s="1"/>
  <c r="N25" i="2"/>
  <c r="N54" i="2" s="1"/>
  <c r="M25" i="2"/>
  <c r="M54" i="2" s="1"/>
  <c r="K25" i="2"/>
  <c r="K54" i="2" s="1"/>
  <c r="I25" i="2"/>
  <c r="I54" i="2" s="1"/>
  <c r="G25" i="2"/>
  <c r="G54" i="2" s="1"/>
  <c r="E25" i="2"/>
  <c r="E37" i="2" s="1"/>
  <c r="AG24" i="2"/>
  <c r="AA24" i="2"/>
  <c r="W24" i="2"/>
  <c r="V24" i="2"/>
  <c r="V53" i="2" s="1"/>
  <c r="T24" i="2"/>
  <c r="T53" i="2" s="1"/>
  <c r="S24" i="2"/>
  <c r="S53" i="2" s="1"/>
  <c r="Q24" i="2"/>
  <c r="Q53" i="2" s="1"/>
  <c r="P24" i="2"/>
  <c r="P53" i="2" s="1"/>
  <c r="N24" i="2"/>
  <c r="N53" i="2" s="1"/>
  <c r="M24" i="2"/>
  <c r="M53" i="2" s="1"/>
  <c r="K24" i="2"/>
  <c r="K53" i="2" s="1"/>
  <c r="I24" i="2"/>
  <c r="I53" i="2" s="1"/>
  <c r="G24" i="2"/>
  <c r="G53" i="2" s="1"/>
  <c r="E24" i="2"/>
  <c r="E53" i="2" s="1"/>
  <c r="AG23" i="2"/>
  <c r="AA23" i="2"/>
  <c r="W23" i="2"/>
  <c r="V23" i="2"/>
  <c r="V52" i="2" s="1"/>
  <c r="T23" i="2"/>
  <c r="T52" i="2" s="1"/>
  <c r="S23" i="2"/>
  <c r="S52" i="2" s="1"/>
  <c r="Q23" i="2"/>
  <c r="P23" i="2"/>
  <c r="N23" i="2"/>
  <c r="N52" i="2" s="1"/>
  <c r="M23" i="2"/>
  <c r="M52" i="2" s="1"/>
  <c r="K23" i="2"/>
  <c r="K52" i="2" s="1"/>
  <c r="I23" i="2"/>
  <c r="I52" i="2" s="1"/>
  <c r="G23" i="2"/>
  <c r="G52" i="2" s="1"/>
  <c r="E23" i="2"/>
  <c r="E35" i="2" s="1"/>
  <c r="AG22" i="2"/>
  <c r="AA22" i="2"/>
  <c r="W22" i="2"/>
  <c r="V22" i="2"/>
  <c r="V51" i="2" s="1"/>
  <c r="T22" i="2"/>
  <c r="T51" i="2" s="1"/>
  <c r="S22" i="2"/>
  <c r="S51" i="2" s="1"/>
  <c r="Q22" i="2"/>
  <c r="Q51" i="2" s="1"/>
  <c r="P22" i="2"/>
  <c r="P51" i="2" s="1"/>
  <c r="N22" i="2"/>
  <c r="N51" i="2" s="1"/>
  <c r="M22" i="2"/>
  <c r="M51" i="2" s="1"/>
  <c r="K22" i="2"/>
  <c r="K51" i="2" s="1"/>
  <c r="I22" i="2"/>
  <c r="I51" i="2" s="1"/>
  <c r="G22" i="2"/>
  <c r="G51" i="2" s="1"/>
  <c r="E22" i="2"/>
  <c r="E51" i="2" s="1"/>
  <c r="AG21" i="2"/>
  <c r="AA21" i="2"/>
  <c r="W21" i="2"/>
  <c r="V21" i="2"/>
  <c r="V50" i="2" s="1"/>
  <c r="T21" i="2"/>
  <c r="T50" i="2" s="1"/>
  <c r="S21" i="2"/>
  <c r="Q21" i="2"/>
  <c r="Q50" i="2" s="1"/>
  <c r="P21" i="2"/>
  <c r="P50" i="2" s="1"/>
  <c r="N21" i="2"/>
  <c r="N50" i="2" s="1"/>
  <c r="M21" i="2"/>
  <c r="M50" i="2" s="1"/>
  <c r="K21" i="2"/>
  <c r="K50" i="2" s="1"/>
  <c r="I21" i="2"/>
  <c r="G21" i="2"/>
  <c r="G50" i="2" s="1"/>
  <c r="E21" i="2"/>
  <c r="E33" i="2" s="1"/>
  <c r="AG20" i="2"/>
  <c r="AA20" i="2"/>
  <c r="W20" i="2"/>
  <c r="V20" i="2"/>
  <c r="V49" i="2" s="1"/>
  <c r="T20" i="2"/>
  <c r="T49" i="2" s="1"/>
  <c r="S20" i="2"/>
  <c r="S49" i="2" s="1"/>
  <c r="Q20" i="2"/>
  <c r="Q49" i="2" s="1"/>
  <c r="P20" i="2"/>
  <c r="P49" i="2" s="1"/>
  <c r="N20" i="2"/>
  <c r="N49" i="2" s="1"/>
  <c r="M20" i="2"/>
  <c r="M49" i="2" s="1"/>
  <c r="K20" i="2"/>
  <c r="K49" i="2" s="1"/>
  <c r="I20" i="2"/>
  <c r="I49" i="2" s="1"/>
  <c r="G20" i="2"/>
  <c r="G49" i="2" s="1"/>
  <c r="E20" i="2"/>
  <c r="E32" i="2" s="1"/>
  <c r="AG19" i="2"/>
  <c r="AA19" i="2"/>
  <c r="W19" i="2"/>
  <c r="V19" i="2"/>
  <c r="V48" i="2" s="1"/>
  <c r="T19" i="2"/>
  <c r="S19" i="2"/>
  <c r="S48" i="2" s="1"/>
  <c r="Q19" i="2"/>
  <c r="Q48" i="2" s="1"/>
  <c r="P19" i="2"/>
  <c r="P48" i="2" s="1"/>
  <c r="N19" i="2"/>
  <c r="N48" i="2" s="1"/>
  <c r="M19" i="2"/>
  <c r="M48" i="2" s="1"/>
  <c r="K19" i="2"/>
  <c r="K48" i="2" s="1"/>
  <c r="I19" i="2"/>
  <c r="I48" i="2" s="1"/>
  <c r="G19" i="2"/>
  <c r="G48" i="2" s="1"/>
  <c r="E19" i="2"/>
  <c r="E48" i="2" s="1"/>
  <c r="E96" i="1"/>
  <c r="E95" i="1"/>
  <c r="E94" i="1"/>
  <c r="E93" i="1"/>
  <c r="E92" i="1"/>
  <c r="E91" i="1"/>
  <c r="E90" i="1"/>
  <c r="E83" i="1"/>
  <c r="E82" i="1"/>
  <c r="E81" i="1"/>
  <c r="E80" i="1"/>
  <c r="E79" i="1"/>
  <c r="E78" i="1"/>
  <c r="E77" i="1"/>
  <c r="E70" i="1"/>
  <c r="E69" i="1"/>
  <c r="E68" i="1"/>
  <c r="E67" i="1"/>
  <c r="E66" i="1"/>
  <c r="E65" i="1"/>
  <c r="E64" i="1"/>
  <c r="E57" i="1"/>
  <c r="E56" i="1"/>
  <c r="E55" i="1"/>
  <c r="E54" i="1"/>
  <c r="E53" i="1"/>
  <c r="E52" i="1"/>
  <c r="E51" i="1"/>
  <c r="E44" i="1"/>
  <c r="E43" i="1"/>
  <c r="E42" i="1"/>
  <c r="E41" i="1"/>
  <c r="E40" i="1"/>
  <c r="E39" i="1"/>
  <c r="E38" i="1"/>
  <c r="E31" i="1"/>
  <c r="E30" i="1"/>
  <c r="E29" i="1"/>
  <c r="E28" i="1"/>
  <c r="E27" i="1"/>
  <c r="E26" i="1"/>
  <c r="E25" i="1"/>
  <c r="AA96" i="1"/>
  <c r="AA37" i="2" s="1"/>
  <c r="AA95" i="1"/>
  <c r="AA36" i="2" s="1"/>
  <c r="AA94" i="1"/>
  <c r="AA35" i="2" s="1"/>
  <c r="AA93" i="1"/>
  <c r="AA34" i="2" s="1"/>
  <c r="AA92" i="1"/>
  <c r="AA33" i="2" s="1"/>
  <c r="AA91" i="1"/>
  <c r="AA32" i="2" s="1"/>
  <c r="AA90" i="1"/>
  <c r="AA31" i="2" s="1"/>
  <c r="AJ96" i="1"/>
  <c r="AJ37" i="2" s="1"/>
  <c r="AJ95" i="1"/>
  <c r="AJ36" i="2" s="1"/>
  <c r="AJ94" i="1"/>
  <c r="AJ35" i="2" s="1"/>
  <c r="AJ93" i="1"/>
  <c r="AJ34" i="2" s="1"/>
  <c r="AJ92" i="1"/>
  <c r="AJ33" i="2" s="1"/>
  <c r="AJ91" i="1"/>
  <c r="AJ32" i="2" s="1"/>
  <c r="AJ90" i="1"/>
  <c r="AJ31" i="2" s="1"/>
  <c r="AC83" i="1"/>
  <c r="Y83" i="1" s="1"/>
  <c r="AC81" i="1"/>
  <c r="Y81" i="1" s="1"/>
  <c r="AC79" i="1"/>
  <c r="Y79" i="1"/>
  <c r="AC78" i="1"/>
  <c r="Y78" i="1" s="1"/>
  <c r="AC77" i="1"/>
  <c r="Y77" i="1"/>
  <c r="AC70" i="1"/>
  <c r="Y70" i="1"/>
  <c r="AC68" i="1"/>
  <c r="Y68" i="1" s="1"/>
  <c r="AC67" i="1"/>
  <c r="Y67" i="1" s="1"/>
  <c r="AC66" i="1"/>
  <c r="Y66" i="1" s="1"/>
  <c r="AC64" i="1"/>
  <c r="AC57" i="1"/>
  <c r="Y57" i="1" s="1"/>
  <c r="AC56" i="1"/>
  <c r="Y56" i="1" s="1"/>
  <c r="AC55" i="1"/>
  <c r="Y55" i="1" s="1"/>
  <c r="AC53" i="1"/>
  <c r="Y53" i="1" s="1"/>
  <c r="AC52" i="1"/>
  <c r="Y52" i="1" s="1"/>
  <c r="AC42" i="1"/>
  <c r="AC41" i="1"/>
  <c r="Y41" i="1" s="1"/>
  <c r="AC40" i="1"/>
  <c r="Y40" i="1" s="1"/>
  <c r="AC39" i="1"/>
  <c r="Y39" i="1" s="1"/>
  <c r="AG96" i="1"/>
  <c r="AG37" i="2"/>
  <c r="AG92" i="1"/>
  <c r="AG33" i="2" s="1"/>
  <c r="AJ84" i="1"/>
  <c r="AA84" i="1"/>
  <c r="AJ71" i="1"/>
  <c r="AA71" i="1"/>
  <c r="AJ58" i="1"/>
  <c r="AG58" i="1"/>
  <c r="AA58" i="1"/>
  <c r="AJ45" i="1"/>
  <c r="AA45" i="1"/>
  <c r="AJ32" i="1"/>
  <c r="AJ97" i="1" s="1"/>
  <c r="AJ38" i="2" s="1"/>
  <c r="AA32" i="1"/>
  <c r="AA97" i="1" s="1"/>
  <c r="AA38" i="2" s="1"/>
  <c r="W19" i="1"/>
  <c r="W26" i="2"/>
  <c r="AA19" i="1"/>
  <c r="AA26" i="2" s="1"/>
  <c r="AG19" i="1"/>
  <c r="AG26" i="2" s="1"/>
  <c r="AJ19" i="1"/>
  <c r="AJ26" i="2"/>
  <c r="AC18" i="1"/>
  <c r="AC25" i="2" s="1"/>
  <c r="AC17" i="1"/>
  <c r="AC24" i="2" s="1"/>
  <c r="Y17" i="1"/>
  <c r="Y24" i="2" s="1"/>
  <c r="AC16" i="1"/>
  <c r="Y16" i="1" s="1"/>
  <c r="Y23" i="2" s="1"/>
  <c r="AC15" i="1"/>
  <c r="AC14" i="1"/>
  <c r="AC21" i="2" s="1"/>
  <c r="AC13" i="1"/>
  <c r="AC20" i="2" s="1"/>
  <c r="Y13" i="1"/>
  <c r="Y20" i="2" s="1"/>
  <c r="AC12" i="1"/>
  <c r="Y12" i="1" s="1"/>
  <c r="Y19" i="2" s="1"/>
  <c r="AC19" i="2"/>
  <c r="AC25" i="1"/>
  <c r="Y25" i="1" s="1"/>
  <c r="AC27" i="1"/>
  <c r="AC38" i="1"/>
  <c r="AG91" i="1"/>
  <c r="AG32" i="2" s="1"/>
  <c r="AG95" i="1"/>
  <c r="AG36" i="2" s="1"/>
  <c r="AG84" i="1"/>
  <c r="AC26" i="1"/>
  <c r="AC65" i="1"/>
  <c r="Y65" i="1"/>
  <c r="Y64" i="1"/>
  <c r="Y30" i="1"/>
  <c r="AC29" i="1"/>
  <c r="Y29" i="1" s="1"/>
  <c r="AG90" i="1"/>
  <c r="AG31" i="2"/>
  <c r="AC28" i="1"/>
  <c r="Y28" i="1" s="1"/>
  <c r="AA53" i="2" l="1"/>
  <c r="AC19" i="1"/>
  <c r="AC26" i="2" s="1"/>
  <c r="BS51" i="2"/>
  <c r="AC96" i="1"/>
  <c r="AC37" i="2" s="1"/>
  <c r="BV51" i="2"/>
  <c r="AC95" i="1"/>
  <c r="AC36" i="2" s="1"/>
  <c r="BI96" i="1"/>
  <c r="BO71" i="1"/>
  <c r="BK96" i="1"/>
  <c r="BM97" i="1"/>
  <c r="AC71" i="1"/>
  <c r="BS97" i="1"/>
  <c r="BM53" i="2"/>
  <c r="AC91" i="1"/>
  <c r="AC32" i="2" s="1"/>
  <c r="W91" i="1"/>
  <c r="W32" i="2" s="1"/>
  <c r="W49" i="2" s="1"/>
  <c r="BK45" i="1"/>
  <c r="BO45" i="1"/>
  <c r="BO84" i="1"/>
  <c r="Y14" i="1"/>
  <c r="Y21" i="2" s="1"/>
  <c r="BO91" i="1"/>
  <c r="Y18" i="1"/>
  <c r="Y25" i="2" s="1"/>
  <c r="AQ37" i="2"/>
  <c r="BO92" i="1"/>
  <c r="BM52" i="2"/>
  <c r="BK58" i="1"/>
  <c r="BO93" i="1"/>
  <c r="BO58" i="1"/>
  <c r="BS52" i="2"/>
  <c r="BS50" i="2"/>
  <c r="BS49" i="2"/>
  <c r="BS48" i="2"/>
  <c r="BV53" i="2"/>
  <c r="BK30" i="1"/>
  <c r="BK95" i="1" s="1"/>
  <c r="BV52" i="2"/>
  <c r="BO32" i="1"/>
  <c r="BV50" i="2"/>
  <c r="BK27" i="1"/>
  <c r="BK92" i="1" s="1"/>
  <c r="BV49" i="2"/>
  <c r="BK26" i="1"/>
  <c r="BK91" i="1"/>
  <c r="BI90" i="1"/>
  <c r="BI48" i="2" s="1"/>
  <c r="BV97" i="1"/>
  <c r="BK14" i="1"/>
  <c r="BK13" i="1"/>
  <c r="BI95" i="1"/>
  <c r="BI53" i="2" s="1"/>
  <c r="BO19" i="1"/>
  <c r="BI91" i="1"/>
  <c r="BI49" i="2" s="1"/>
  <c r="BI94" i="1"/>
  <c r="BI52" i="2" s="1"/>
  <c r="BI71" i="1"/>
  <c r="BI32" i="1"/>
  <c r="BI93" i="1"/>
  <c r="BI51" i="2" s="1"/>
  <c r="BI92" i="1"/>
  <c r="BI50" i="2" s="1"/>
  <c r="BI84" i="1"/>
  <c r="BI58" i="1"/>
  <c r="BM50" i="2"/>
  <c r="BV48" i="2"/>
  <c r="BM51" i="2"/>
  <c r="BS53" i="2"/>
  <c r="AQ33" i="2"/>
  <c r="BM49" i="2"/>
  <c r="AQ35" i="2"/>
  <c r="AQ31" i="2"/>
  <c r="AQ49" i="2"/>
  <c r="AQ53" i="2"/>
  <c r="AQ34" i="2"/>
  <c r="BK84" i="1"/>
  <c r="BO96" i="1"/>
  <c r="BK25" i="1"/>
  <c r="BK28" i="1"/>
  <c r="BK93" i="1" s="1"/>
  <c r="BI45" i="1"/>
  <c r="BO90" i="1"/>
  <c r="AG97" i="1"/>
  <c r="AG38" i="2" s="1"/>
  <c r="E36" i="2"/>
  <c r="AC22" i="2"/>
  <c r="Y15" i="1"/>
  <c r="Y22" i="2" s="1"/>
  <c r="AC32" i="1"/>
  <c r="AC84" i="1"/>
  <c r="W45" i="1"/>
  <c r="W97" i="1" s="1"/>
  <c r="W38" i="2" s="1"/>
  <c r="Y84" i="1"/>
  <c r="W71" i="1"/>
  <c r="W92" i="1"/>
  <c r="W33" i="2" s="1"/>
  <c r="W50" i="2" s="1"/>
  <c r="Y93" i="1"/>
  <c r="Y34" i="2" s="1"/>
  <c r="AC45" i="1"/>
  <c r="W96" i="1"/>
  <c r="W37" i="2" s="1"/>
  <c r="W54" i="2" s="1"/>
  <c r="W95" i="1"/>
  <c r="W36" i="2" s="1"/>
  <c r="W53" i="2" s="1"/>
  <c r="W58" i="1"/>
  <c r="AC94" i="1"/>
  <c r="AC35" i="2" s="1"/>
  <c r="W93" i="1"/>
  <c r="W34" i="2" s="1"/>
  <c r="W51" i="2" s="1"/>
  <c r="W84" i="1"/>
  <c r="W32" i="1"/>
  <c r="E34" i="2"/>
  <c r="AA48" i="2"/>
  <c r="E31" i="2"/>
  <c r="AJ48" i="2"/>
  <c r="AJ51" i="2"/>
  <c r="AA49" i="2"/>
  <c r="AG54" i="2"/>
  <c r="E50" i="2"/>
  <c r="AA50" i="2"/>
  <c r="AJ49" i="2"/>
  <c r="AA51" i="2"/>
  <c r="W52" i="2"/>
  <c r="AG51" i="2"/>
  <c r="E49" i="2"/>
  <c r="AJ52" i="2"/>
  <c r="AJ50" i="2"/>
  <c r="AG52" i="2"/>
  <c r="AA52" i="2"/>
  <c r="AG50" i="2"/>
  <c r="AG48" i="2"/>
  <c r="AJ53" i="2"/>
  <c r="AA54" i="2"/>
  <c r="Y96" i="1"/>
  <c r="Y37" i="2" s="1"/>
  <c r="Y95" i="1"/>
  <c r="Y36" i="2" s="1"/>
  <c r="AG53" i="2"/>
  <c r="Y58" i="1"/>
  <c r="AG49" i="2"/>
  <c r="Y71" i="1"/>
  <c r="AJ54" i="2"/>
  <c r="I50" i="2"/>
  <c r="Y26" i="1"/>
  <c r="Y91" i="1" s="1"/>
  <c r="Y32" i="2" s="1"/>
  <c r="Y27" i="1"/>
  <c r="Y92" i="1" s="1"/>
  <c r="Y33" i="2" s="1"/>
  <c r="Y38" i="1"/>
  <c r="Y90" i="1" s="1"/>
  <c r="Y31" i="2" s="1"/>
  <c r="Y42" i="1"/>
  <c r="Y94" i="1" s="1"/>
  <c r="Y35" i="2" s="1"/>
  <c r="T48" i="2"/>
  <c r="S50" i="2"/>
  <c r="Q52" i="2"/>
  <c r="E54" i="2"/>
  <c r="AC92" i="1"/>
  <c r="AC33" i="2" s="1"/>
  <c r="AC93" i="1"/>
  <c r="AC34" i="2" s="1"/>
  <c r="AC23" i="2"/>
  <c r="AC90" i="1"/>
  <c r="AC31" i="2" s="1"/>
  <c r="AC58" i="1"/>
  <c r="W90" i="1"/>
  <c r="W31" i="2" s="1"/>
  <c r="W48" i="2" s="1"/>
  <c r="E52" i="2"/>
  <c r="P52" i="2"/>
  <c r="BO51" i="2" l="1"/>
  <c r="BO52" i="2"/>
  <c r="BO49" i="2"/>
  <c r="BO50" i="2"/>
  <c r="BO97" i="1"/>
  <c r="Y19" i="1"/>
  <c r="Y26" i="2" s="1"/>
  <c r="AC97" i="1"/>
  <c r="AC38" i="2" s="1"/>
  <c r="BO48" i="2"/>
  <c r="BK19" i="1"/>
  <c r="BI97" i="1"/>
  <c r="BO53" i="2"/>
  <c r="BK32" i="1"/>
  <c r="BK97" i="1" s="1"/>
  <c r="BK90" i="1"/>
  <c r="AC50" i="2"/>
  <c r="Y50" i="2" s="1"/>
  <c r="AC51" i="2"/>
  <c r="Y51" i="2" s="1"/>
  <c r="AC48" i="2"/>
  <c r="Y48" i="2" s="1"/>
  <c r="AC52" i="2"/>
  <c r="Y52" i="2" s="1"/>
  <c r="AC54" i="2"/>
  <c r="Y54" i="2" s="1"/>
  <c r="AC49" i="2"/>
  <c r="Y49" i="2" s="1"/>
  <c r="AA55" i="2"/>
  <c r="AC53" i="2"/>
  <c r="Y53" i="2" s="1"/>
  <c r="W55" i="2"/>
  <c r="AG55" i="2"/>
  <c r="Y32" i="1"/>
  <c r="Y45" i="1"/>
  <c r="AJ55" i="2"/>
  <c r="AC55" i="2" l="1"/>
  <c r="Y55" i="2"/>
  <c r="Y97" i="1"/>
  <c r="Y38" i="2" s="1"/>
</calcChain>
</file>

<file path=xl/sharedStrings.xml><?xml version="1.0" encoding="utf-8"?>
<sst xmlns="http://schemas.openxmlformats.org/spreadsheetml/2006/main" count="1151" uniqueCount="73">
  <si>
    <t>申請者以外の電気料金負担分（控除対象）の集計表　子メーター以外用</t>
    <rPh sb="0" eb="3">
      <t>シンセイシャ</t>
    </rPh>
    <rPh sb="3" eb="5">
      <t>イガイ</t>
    </rPh>
    <rPh sb="6" eb="8">
      <t>デンキ</t>
    </rPh>
    <rPh sb="8" eb="10">
      <t>リョウキン</t>
    </rPh>
    <rPh sb="10" eb="12">
      <t>フタン</t>
    </rPh>
    <rPh sb="12" eb="13">
      <t>ブン</t>
    </rPh>
    <rPh sb="14" eb="16">
      <t>コウジョ</t>
    </rPh>
    <rPh sb="16" eb="18">
      <t>タイショウ</t>
    </rPh>
    <rPh sb="20" eb="22">
      <t>シュウケイ</t>
    </rPh>
    <rPh sb="22" eb="23">
      <t>ヒョウ</t>
    </rPh>
    <rPh sb="24" eb="25">
      <t>コ</t>
    </rPh>
    <rPh sb="29" eb="31">
      <t>イガイ</t>
    </rPh>
    <rPh sb="31" eb="32">
      <t>ヨウ</t>
    </rPh>
    <phoneticPr fontId="3"/>
  </si>
  <si>
    <t>　企業名</t>
    <rPh sb="1" eb="3">
      <t>キギョウ</t>
    </rPh>
    <rPh sb="3" eb="4">
      <t>メイ</t>
    </rPh>
    <phoneticPr fontId="3"/>
  </si>
  <si>
    <t>　事業所名</t>
    <rPh sb="1" eb="3">
      <t>ジギョウ</t>
    </rPh>
    <rPh sb="3" eb="4">
      <t>ショ</t>
    </rPh>
    <rPh sb="4" eb="5">
      <t>メイ</t>
    </rPh>
    <phoneticPr fontId="3"/>
  </si>
  <si>
    <t>1．電気事業者への電気料金支払分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</si>
  <si>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</si>
  <si>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</si>
  <si>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</si>
  <si>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</si>
  <si>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</si>
  <si>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</si>
  <si>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</si>
  <si>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</si>
  <si>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</si>
  <si>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</si>
  <si>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　</t>
  </si>
  <si>
    <t>[kW]</t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</si>
  <si>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</si>
  <si>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</si>
  <si>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</si>
  <si>
    <t>月分</t>
  </si>
  <si>
    <t>／</t>
  </si>
  <si>
    <t>～</t>
  </si>
  <si>
    <t>②</t>
  </si>
  <si>
    <t>月分</t>
    <rPh sb="0" eb="1">
      <t>ガツ</t>
    </rPh>
    <rPh sb="1" eb="2">
      <t>ブン</t>
    </rPh>
    <phoneticPr fontId="3"/>
  </si>
  <si>
    <t>③</t>
  </si>
  <si>
    <t>④</t>
  </si>
  <si>
    <t>⑤</t>
  </si>
  <si>
    <t>⑥</t>
  </si>
  <si>
    <t>⑦</t>
  </si>
  <si>
    <t>合　　　　計</t>
    <rPh sb="0" eb="1">
      <t>ゴウ</t>
    </rPh>
    <rPh sb="5" eb="6">
      <t>ケイ</t>
    </rPh>
    <phoneticPr fontId="3"/>
  </si>
  <si>
    <t>2-①．控除対象（申請者以外の電気料金負担分）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</si>
  <si>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企業名（事業所名）</t>
    <rPh sb="0" eb="2">
      <t>キギョウ</t>
    </rPh>
    <rPh sb="2" eb="3">
      <t>メイ</t>
    </rPh>
    <rPh sb="4" eb="7">
      <t>ジギョウショ</t>
    </rPh>
    <rPh sb="7" eb="8">
      <t>メイ</t>
    </rPh>
    <phoneticPr fontId="3"/>
  </si>
  <si>
    <t>2-②．控除対象（申請者以外の電気料金負担分）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</si>
  <si>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2-③．控除対象（申請者以外の電気料金負担分）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</si>
  <si>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2-④．控除対象（申請者以外の電気料金負担分）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</si>
  <si>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2-⑤．控除対象（申請者以外の電気料金負担分）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</si>
  <si>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</si>
  <si>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</si>
  <si>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</si>
  <si>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○契約種別</t>
    <rPh sb="1" eb="3">
      <t>ケイヤク</t>
    </rPh>
    <rPh sb="3" eb="5">
      <t>シュベツ</t>
    </rPh>
    <phoneticPr fontId="3"/>
  </si>
  <si>
    <t>①．電気事業者への電気料金支払分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</si>
  <si>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[kW]</t>
    <phoneticPr fontId="3"/>
  </si>
  <si>
    <t>①</t>
    <phoneticPr fontId="3"/>
  </si>
  <si>
    <t xml:space="preserve"> </t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</si>
  <si>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</si>
  <si>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</si>
  <si>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</si>
  <si>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</si>
  <si>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</si>
  <si>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</si>
  <si>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②．控除対象（申請者以外の電気料金負担分）の合計</t>
    <rPh sb="2" eb="4">
      <t>コウジョ</t>
    </rPh>
    <rPh sb="4" eb="6">
      <t>タイショウ</t>
    </rPh>
    <rPh sb="7" eb="10">
      <t>シンセイシャ</t>
    </rPh>
    <rPh sb="10" eb="12">
      <t>イガイ</t>
    </rPh>
    <rPh sb="13" eb="15">
      <t>デンキ</t>
    </rPh>
    <rPh sb="15" eb="17">
      <t>リョウキン</t>
    </rPh>
    <rPh sb="17" eb="20">
      <t>フタンブン</t>
    </rPh>
    <rPh sb="22" eb="23">
      <t>ゴウ</t>
    </rPh>
    <rPh sb="23" eb="24">
      <t>ケイ</t>
    </rPh>
    <phoneticPr fontId="3"/>
  </si>
  <si>
    <t>③．補助対象（上記①－②）</t>
    <rPh sb="2" eb="3">
      <t>ホ</t>
    </rPh>
    <rPh sb="3" eb="4">
      <t>ジョ</t>
    </rPh>
    <rPh sb="4" eb="6">
      <t>タイショウ</t>
    </rPh>
    <rPh sb="7" eb="9">
      <t>ジョウキ</t>
    </rPh>
    <phoneticPr fontId="3"/>
  </si>
  <si>
    <t>／</t>
    <phoneticPr fontId="3"/>
  </si>
  <si>
    <t>～</t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</si>
  <si>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</si>
  <si>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(円)</t>
    <phoneticPr fontId="3"/>
  </si>
  <si>
    <t>（様式１）</t>
    <rPh sb="1" eb="3">
      <t>ヨウシキ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</si>
  <si>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</si>
  <si>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</si>
  <si>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（計量日）</t>
    <rPh sb="1" eb="3">
      <t>ケイリョウ</t>
    </rPh>
    <rPh sb="3" eb="4">
      <t>ビ</t>
    </rPh>
    <phoneticPr fontId="12"/>
  </si>
  <si>
    <t>（早収期限）</t>
    <phoneticPr fontId="3"/>
  </si>
  <si>
    <t>支払期日</t>
    <rPh sb="0" eb="2">
      <t>シハライ</t>
    </rPh>
    <rPh sb="2" eb="4">
      <t>キジツ</t>
    </rPh>
    <phoneticPr fontId="3"/>
  </si>
  <si>
    <t>　〇〇株式会社</t>
    <rPh sb="3" eb="7">
      <t>カブシキカイシャ</t>
    </rPh>
    <phoneticPr fontId="12"/>
  </si>
  <si>
    <t>　●●工場</t>
    <rPh sb="3" eb="5">
      <t>コウジョウ</t>
    </rPh>
    <phoneticPr fontId="12"/>
  </si>
  <si>
    <t>●●工場</t>
    <phoneticPr fontId="12"/>
  </si>
  <si>
    <t>〇〇株式会社</t>
    <phoneticPr fontId="12"/>
  </si>
  <si>
    <t>〈記入例〉</t>
    <rPh sb="1" eb="4">
      <t>キニュウレイ</t>
    </rPh>
    <phoneticPr fontId="3"/>
  </si>
  <si>
    <t>　高圧電力</t>
    <rPh sb="1" eb="3">
      <t>コウアツ</t>
    </rPh>
    <rPh sb="3" eb="5">
      <t>デンリョク</t>
    </rPh>
    <phoneticPr fontId="12"/>
  </si>
  <si>
    <t xml:space="preserve"> △△株式会社　◇◇事業所</t>
    <rPh sb="3" eb="7">
      <t>カブシキガイシャ</t>
    </rPh>
    <rPh sb="10" eb="13">
      <t>ジギョウショ</t>
    </rPh>
    <phoneticPr fontId="12"/>
  </si>
  <si>
    <t>記入要領並びに記入例をご覧の上、間違いのないよう記入してください</t>
    <phoneticPr fontId="12"/>
  </si>
  <si>
    <t>記入要領並びに記入例をご覧の上、間違いのないよう記入してください</t>
    <phoneticPr fontId="12"/>
  </si>
  <si>
    <t>R6.3</t>
    <phoneticPr fontId="12"/>
  </si>
  <si>
    <t>控除対象（上記２－①～⑤）の合計</t>
    <rPh sb="0" eb="2">
      <t>コウジョ</t>
    </rPh>
    <rPh sb="2" eb="4">
      <t>タイショウ</t>
    </rPh>
    <rPh sb="5" eb="7">
      <t>ジョウキ</t>
    </rPh>
    <rPh sb="14" eb="16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</si>
</sst>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\-0;;@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color rgb="FFFF0000"/>
      <name val="ＭＳ Ｐ明朝"/>
      <family val="1"/>
      <charset val="128"/>
    </font>
    <font>
      <sz val="12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u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567">
    <xf numFmtId="0" fontId="0" fillId="0" borderId="0" xfId="0">
      <alignment vertical="center"/>
    </xf>
    <xf numFmtId="0" fontId="1" fillId="0" borderId="0" xfId="3"/>
    <xf numFmtId="0" fontId="5" fillId="0" borderId="1" xfId="3" applyFont="1" applyBorder="1" applyAlignment="1" applyProtection="1">
      <alignment vertical="center"/>
      <protection locked="0"/>
    </xf>
    <xf numFmtId="176" fontId="5" fillId="0" borderId="2" xfId="3" applyNumberFormat="1" applyFont="1" applyBorder="1" applyAlignment="1" applyProtection="1">
      <alignment horizontal="right" vertical="center"/>
      <protection locked="0"/>
    </xf>
    <xf numFmtId="0" fontId="5" fillId="0" borderId="2" xfId="3" applyFont="1" applyBorder="1" applyAlignment="1" applyProtection="1">
      <alignment horizontal="right" vertical="center"/>
      <protection locked="0"/>
    </xf>
    <xf numFmtId="0" fontId="5" fillId="0" borderId="1" xfId="3" applyFont="1" applyBorder="1" applyAlignment="1" applyProtection="1">
      <alignment horizontal="right" vertical="center"/>
      <protection locked="0"/>
    </xf>
    <xf numFmtId="176" fontId="5" fillId="0" borderId="2" xfId="3" applyNumberFormat="1" applyFont="1" applyBorder="1" applyAlignment="1" applyProtection="1">
      <alignment vertical="center"/>
      <protection locked="0"/>
    </xf>
    <xf numFmtId="0" fontId="6" fillId="0" borderId="0" xfId="3" applyFont="1" applyAlignment="1" applyProtection="1">
      <alignment horizontal="left"/>
      <protection locked="0"/>
    </xf>
    <xf numFmtId="0" fontId="2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horizontal="left"/>
      <protection locked="0"/>
    </xf>
    <xf numFmtId="0" fontId="6" fillId="0" borderId="0" xfId="3" applyFont="1" applyAlignment="1" applyProtection="1">
      <alignment shrinkToFit="1"/>
      <protection locked="0"/>
    </xf>
    <xf numFmtId="0" fontId="5" fillId="0" borderId="0" xfId="3" applyFont="1" applyProtection="1">
      <protection locked="0"/>
    </xf>
    <xf numFmtId="0" fontId="10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11" fillId="0" borderId="3" xfId="3" applyFont="1" applyBorder="1" applyAlignment="1" applyProtection="1">
      <alignment horizontal="right"/>
      <protection locked="0"/>
    </xf>
    <xf numFmtId="0" fontId="5" fillId="0" borderId="4" xfId="3" applyFont="1" applyBorder="1" applyAlignment="1" applyProtection="1">
      <alignment vertical="top" wrapText="1"/>
      <protection locked="0"/>
    </xf>
    <xf numFmtId="0" fontId="5" fillId="0" borderId="5" xfId="3" applyFont="1" applyBorder="1" applyProtection="1">
      <protection locked="0"/>
    </xf>
    <xf numFmtId="0" fontId="7" fillId="0" borderId="6" xfId="3" applyFont="1" applyBorder="1" applyAlignment="1" applyProtection="1">
      <alignment horizontal="center" vertical="center"/>
      <protection locked="0"/>
    </xf>
    <xf numFmtId="0" fontId="7" fillId="0" borderId="3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center" vertical="center"/>
      <protection locked="0"/>
    </xf>
    <xf numFmtId="0" fontId="5" fillId="0" borderId="3" xfId="3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5" fillId="0" borderId="7" xfId="3" applyFont="1" applyBorder="1" applyAlignment="1" applyProtection="1">
      <alignment horizontal="center" vertical="center"/>
      <protection locked="0"/>
    </xf>
    <xf numFmtId="0" fontId="5" fillId="0" borderId="8" xfId="3" applyFont="1" applyBorder="1" applyAlignment="1" applyProtection="1">
      <alignment horizontal="right" vertical="center"/>
      <protection locked="0"/>
    </xf>
    <xf numFmtId="176" fontId="5" fillId="0" borderId="3" xfId="3" quotePrefix="1" applyNumberFormat="1" applyFont="1" applyBorder="1" applyAlignment="1" applyProtection="1">
      <alignment horizontal="center" vertical="center"/>
      <protection locked="0"/>
    </xf>
    <xf numFmtId="176" fontId="5" fillId="0" borderId="2" xfId="3" applyNumberFormat="1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vertical="center" shrinkToFit="1"/>
      <protection locked="0"/>
    </xf>
    <xf numFmtId="0" fontId="5" fillId="0" borderId="0" xfId="3" quotePrefix="1" applyFont="1" applyProtection="1"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vertical="top"/>
      <protection locked="0"/>
    </xf>
    <xf numFmtId="0" fontId="5" fillId="0" borderId="3" xfId="3" applyFont="1" applyBorder="1" applyProtection="1">
      <protection locked="0"/>
    </xf>
    <xf numFmtId="176" fontId="5" fillId="0" borderId="2" xfId="2" quotePrefix="1" applyNumberFormat="1" applyFont="1" applyBorder="1" applyAlignment="1" applyProtection="1">
      <alignment horizontal="center" vertical="center" shrinkToFit="1"/>
      <protection locked="0"/>
    </xf>
    <xf numFmtId="176" fontId="5" fillId="0" borderId="2" xfId="2" applyNumberFormat="1" applyFont="1" applyBorder="1" applyAlignment="1" applyProtection="1">
      <alignment horizontal="center" vertical="center" shrinkToFit="1"/>
      <protection locked="0"/>
    </xf>
    <xf numFmtId="0" fontId="1" fillId="0" borderId="3" xfId="3" applyBorder="1" applyAlignment="1" applyProtection="1">
      <alignment vertical="center" shrinkToFit="1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177" fontId="5" fillId="0" borderId="1" xfId="3" applyNumberFormat="1" applyFont="1" applyBorder="1" applyAlignment="1">
      <alignment horizontal="right" vertical="center" shrinkToFit="1"/>
    </xf>
    <xf numFmtId="177" fontId="5" fillId="0" borderId="8" xfId="3" applyNumberFormat="1" applyFont="1" applyBorder="1" applyAlignment="1">
      <alignment horizontal="right" vertical="center"/>
    </xf>
    <xf numFmtId="177" fontId="5" fillId="0" borderId="2" xfId="3" applyNumberFormat="1" applyFont="1" applyBorder="1" applyAlignment="1">
      <alignment horizontal="right" vertical="center"/>
    </xf>
    <xf numFmtId="0" fontId="1" fillId="0" borderId="0" xfId="3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177" fontId="5" fillId="0" borderId="1" xfId="1" applyNumberFormat="1" applyFont="1" applyBorder="1" applyAlignment="1" applyProtection="1">
      <alignment horizontal="right" vertical="center" shrinkToFit="1"/>
    </xf>
    <xf numFmtId="0" fontId="5" fillId="0" borderId="8" xfId="0" applyFont="1" applyBorder="1" applyAlignment="1">
      <alignment horizontal="right" vertical="center"/>
    </xf>
    <xf numFmtId="177" fontId="5" fillId="0" borderId="3" xfId="0" quotePrefix="1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 shrinkToFit="1"/>
      <protection locked="0"/>
    </xf>
    <xf numFmtId="177" fontId="5" fillId="0" borderId="1" xfId="0" applyNumberFormat="1" applyFont="1" applyBorder="1" applyAlignment="1">
      <alignment horizontal="right" vertical="center" shrinkToFit="1"/>
    </xf>
    <xf numFmtId="177" fontId="5" fillId="0" borderId="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6" fontId="5" fillId="0" borderId="3" xfId="0" quotePrefix="1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77" fontId="5" fillId="0" borderId="1" xfId="3" applyNumberFormat="1" applyFont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4" fillId="0" borderId="0" xfId="3" applyFont="1" applyAlignment="1" applyProtection="1">
      <alignment horizontal="center"/>
      <protection locked="0"/>
    </xf>
    <xf numFmtId="0" fontId="4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4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0" fillId="0" borderId="41" xfId="0" applyFont="1" applyBorder="1" applyAlignment="1">
      <alignment horizontal="center" vertical="top" wrapText="1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" fillId="2" borderId="0" xfId="0" applyFont="1" applyFill="1" applyAlignment="1" applyProtection="1"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protection locked="0"/>
    </xf>
    <xf numFmtId="0" fontId="4" fillId="2" borderId="0" xfId="0" applyFont="1" applyFill="1" applyAlignment="1">
      <alignment horizontal="right" vertical="center"/>
    </xf>
    <xf numFmtId="0" fontId="14" fillId="2" borderId="0" xfId="0" applyFont="1" applyFill="1" applyAlignment="1" applyProtection="1">
      <alignment horizontal="right" vertical="center"/>
      <protection locked="0"/>
    </xf>
    <xf numFmtId="0" fontId="14" fillId="2" borderId="0" xfId="0" applyFont="1" applyFill="1" applyAlignment="1"/>
    <xf numFmtId="0" fontId="15" fillId="2" borderId="0" xfId="0" applyFont="1" applyFill="1" applyAlignment="1"/>
    <xf numFmtId="0" fontId="2" fillId="2" borderId="0" xfId="0" applyFont="1" applyFill="1">
      <alignment vertical="center"/>
    </xf>
    <xf numFmtId="0" fontId="16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>
      <alignment vertical="center"/>
    </xf>
    <xf numFmtId="0" fontId="5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>
      <alignment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0" fontId="6" fillId="2" borderId="3" xfId="0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77" fontId="5" fillId="2" borderId="1" xfId="1" applyNumberFormat="1" applyFont="1" applyFill="1" applyBorder="1" applyAlignment="1" applyProtection="1">
      <alignment horizontal="right" vertical="center" shrinkToFit="1"/>
    </xf>
    <xf numFmtId="0" fontId="5" fillId="2" borderId="8" xfId="0" applyFont="1" applyFill="1" applyBorder="1" applyAlignment="1">
      <alignment horizontal="right" vertical="center"/>
    </xf>
    <xf numFmtId="177" fontId="5" fillId="2" borderId="3" xfId="0" quotePrefix="1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8" xfId="0" applyNumberFormat="1" applyFont="1" applyFill="1" applyBorder="1" applyAlignment="1">
      <alignment horizontal="right" vertical="center"/>
    </xf>
    <xf numFmtId="177" fontId="5" fillId="2" borderId="2" xfId="0" quotePrefix="1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shrinkToFit="1"/>
      <protection locked="0"/>
    </xf>
    <xf numFmtId="177" fontId="5" fillId="2" borderId="1" xfId="0" applyNumberFormat="1" applyFont="1" applyFill="1" applyBorder="1" applyAlignment="1">
      <alignment horizontal="right" vertical="center" shrinkToFit="1"/>
    </xf>
    <xf numFmtId="176" fontId="5" fillId="2" borderId="3" xfId="0" quotePrefix="1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2" xfId="0" quotePrefix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177" fontId="5" fillId="2" borderId="2" xfId="0" applyNumberFormat="1" applyFont="1" applyFill="1" applyBorder="1">
      <alignment vertical="center"/>
    </xf>
    <xf numFmtId="177" fontId="5" fillId="2" borderId="8" xfId="0" applyNumberFormat="1" applyFont="1" applyFill="1" applyBorder="1">
      <alignment vertical="center"/>
    </xf>
    <xf numFmtId="0" fontId="1" fillId="2" borderId="0" xfId="3" applyFill="1"/>
    <xf numFmtId="0" fontId="6" fillId="2" borderId="0" xfId="3" applyFont="1" applyFill="1" applyAlignment="1" applyProtection="1">
      <alignment horizontal="left"/>
      <protection locked="0"/>
    </xf>
    <xf numFmtId="0" fontId="4" fillId="2" borderId="0" xfId="3" applyFont="1" applyFill="1" applyAlignment="1" applyProtection="1">
      <alignment horizontal="center"/>
      <protection locked="0"/>
    </xf>
    <xf numFmtId="0" fontId="5" fillId="2" borderId="0" xfId="3" applyFont="1" applyFill="1" applyAlignment="1" applyProtection="1">
      <alignment vertical="center"/>
      <protection locked="0"/>
    </xf>
    <xf numFmtId="0" fontId="2" fillId="2" borderId="0" xfId="3" applyFont="1" applyFill="1" applyAlignment="1" applyProtection="1">
      <alignment vertical="center"/>
      <protection locked="0"/>
    </xf>
    <xf numFmtId="0" fontId="1" fillId="2" borderId="0" xfId="3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horizontal="left"/>
      <protection locked="0"/>
    </xf>
    <xf numFmtId="0" fontId="6" fillId="2" borderId="0" xfId="3" applyFont="1" applyFill="1" applyAlignment="1" applyProtection="1">
      <alignment shrinkToFit="1"/>
      <protection locked="0"/>
    </xf>
    <xf numFmtId="0" fontId="5" fillId="2" borderId="0" xfId="3" applyFont="1" applyFill="1" applyProtection="1">
      <protection locked="0"/>
    </xf>
    <xf numFmtId="0" fontId="10" fillId="2" borderId="0" xfId="3" applyFont="1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vertical="center"/>
      <protection locked="0"/>
    </xf>
    <xf numFmtId="0" fontId="6" fillId="2" borderId="3" xfId="3" applyFont="1" applyFill="1" applyBorder="1" applyAlignment="1" applyProtection="1">
      <alignment vertical="center" shrinkToFit="1"/>
      <protection locked="0"/>
    </xf>
    <xf numFmtId="0" fontId="11" fillId="2" borderId="3" xfId="3" applyFont="1" applyFill="1" applyBorder="1" applyAlignment="1" applyProtection="1">
      <alignment horizontal="right"/>
      <protection locked="0"/>
    </xf>
    <xf numFmtId="0" fontId="5" fillId="2" borderId="0" xfId="3" applyFont="1" applyFill="1" applyAlignment="1" applyProtection="1">
      <alignment vertical="top"/>
      <protection locked="0"/>
    </xf>
    <xf numFmtId="0" fontId="5" fillId="2" borderId="4" xfId="3" applyFont="1" applyFill="1" applyBorder="1" applyAlignment="1" applyProtection="1">
      <alignment vertical="top" wrapText="1"/>
      <protection locked="0"/>
    </xf>
    <xf numFmtId="0" fontId="5" fillId="2" borderId="3" xfId="3" applyFont="1" applyFill="1" applyBorder="1" applyProtection="1">
      <protection locked="0"/>
    </xf>
    <xf numFmtId="0" fontId="5" fillId="2" borderId="5" xfId="3" applyFont="1" applyFill="1" applyBorder="1" applyProtection="1">
      <protection locked="0"/>
    </xf>
    <xf numFmtId="0" fontId="7" fillId="2" borderId="6" xfId="3" applyFont="1" applyFill="1" applyBorder="1" applyAlignment="1" applyProtection="1">
      <alignment horizontal="center" vertical="center"/>
      <protection locked="0"/>
    </xf>
    <xf numFmtId="0" fontId="7" fillId="2" borderId="3" xfId="3" applyFont="1" applyFill="1" applyBorder="1" applyAlignment="1" applyProtection="1">
      <alignment horizontal="center" vertical="center"/>
      <protection locked="0"/>
    </xf>
    <xf numFmtId="0" fontId="7" fillId="2" borderId="5" xfId="3" applyFont="1" applyFill="1" applyBorder="1" applyAlignment="1" applyProtection="1">
      <alignment horizontal="center" vertical="center"/>
      <protection locked="0"/>
    </xf>
    <xf numFmtId="0" fontId="5" fillId="2" borderId="6" xfId="3" applyFont="1" applyFill="1" applyBorder="1" applyAlignment="1" applyProtection="1">
      <alignment horizontal="center" vertical="center"/>
      <protection locked="0"/>
    </xf>
    <xf numFmtId="0" fontId="5" fillId="2" borderId="3" xfId="3" applyFont="1" applyFill="1" applyBorder="1" applyAlignment="1" applyProtection="1">
      <alignment horizontal="center" vertical="center"/>
      <protection locked="0"/>
    </xf>
    <xf numFmtId="0" fontId="5" fillId="2" borderId="5" xfId="3" applyFont="1" applyFill="1" applyBorder="1" applyAlignment="1" applyProtection="1">
      <alignment horizontal="center" vertical="center"/>
      <protection locked="0"/>
    </xf>
    <xf numFmtId="0" fontId="5" fillId="2" borderId="7" xfId="3" applyFont="1" applyFill="1" applyBorder="1" applyAlignment="1" applyProtection="1">
      <alignment horizontal="center" vertical="center"/>
      <protection locked="0"/>
    </xf>
    <xf numFmtId="177" fontId="5" fillId="2" borderId="1" xfId="3" applyNumberFormat="1" applyFont="1" applyFill="1" applyBorder="1" applyAlignment="1" applyProtection="1">
      <alignment horizontal="right" vertical="center" shrinkToFit="1"/>
      <protection locked="0"/>
    </xf>
    <xf numFmtId="0" fontId="5" fillId="2" borderId="8" xfId="3" applyFont="1" applyFill="1" applyBorder="1" applyAlignment="1" applyProtection="1">
      <alignment horizontal="right" vertical="center"/>
      <protection locked="0"/>
    </xf>
    <xf numFmtId="176" fontId="5" fillId="2" borderId="2" xfId="2" quotePrefix="1" applyNumberFormat="1" applyFont="1" applyFill="1" applyBorder="1" applyAlignment="1" applyProtection="1">
      <alignment horizontal="center" vertical="center" shrinkToFit="1"/>
      <protection locked="0"/>
    </xf>
    <xf numFmtId="176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3" applyFont="1" applyFill="1" applyBorder="1" applyAlignment="1" applyProtection="1">
      <alignment horizontal="right" vertical="center"/>
      <protection locked="0"/>
    </xf>
    <xf numFmtId="0" fontId="5" fillId="2" borderId="1" xfId="3" applyFont="1" applyFill="1" applyBorder="1" applyAlignment="1" applyProtection="1">
      <alignment horizontal="right" vertical="center"/>
      <protection locked="0"/>
    </xf>
    <xf numFmtId="176" fontId="5" fillId="2" borderId="3" xfId="3" quotePrefix="1" applyNumberFormat="1" applyFont="1" applyFill="1" applyBorder="1" applyAlignment="1" applyProtection="1">
      <alignment horizontal="center" vertical="center"/>
      <protection locked="0"/>
    </xf>
    <xf numFmtId="176" fontId="5" fillId="2" borderId="2" xfId="3" applyNumberFormat="1" applyFont="1" applyFill="1" applyBorder="1" applyAlignment="1" applyProtection="1">
      <alignment horizontal="center" vertical="center"/>
      <protection locked="0"/>
    </xf>
    <xf numFmtId="176" fontId="5" fillId="2" borderId="2" xfId="3" applyNumberFormat="1" applyFont="1" applyFill="1" applyBorder="1" applyAlignment="1" applyProtection="1">
      <alignment vertical="center"/>
      <protection locked="0"/>
    </xf>
    <xf numFmtId="0" fontId="2" fillId="2" borderId="3" xfId="3" applyFont="1" applyFill="1" applyBorder="1" applyAlignment="1" applyProtection="1">
      <alignment horizontal="center" vertical="center"/>
      <protection locked="0"/>
    </xf>
    <xf numFmtId="177" fontId="5" fillId="2" borderId="1" xfId="3" applyNumberFormat="1" applyFont="1" applyFill="1" applyBorder="1" applyAlignment="1">
      <alignment horizontal="right" vertical="center" shrinkToFit="1"/>
    </xf>
    <xf numFmtId="177" fontId="5" fillId="2" borderId="8" xfId="3" applyNumberFormat="1" applyFont="1" applyFill="1" applyBorder="1" applyAlignment="1">
      <alignment horizontal="right" vertical="center"/>
    </xf>
    <xf numFmtId="177" fontId="5" fillId="2" borderId="2" xfId="3" applyNumberFormat="1" applyFont="1" applyFill="1" applyBorder="1" applyAlignment="1">
      <alignment horizontal="right" vertical="center"/>
    </xf>
    <xf numFmtId="0" fontId="5" fillId="2" borderId="0" xfId="3" applyFont="1" applyFill="1" applyAlignment="1" applyProtection="1">
      <alignment horizontal="center" vertical="center"/>
      <protection locked="0"/>
    </xf>
    <xf numFmtId="0" fontId="2" fillId="2" borderId="0" xfId="3" applyFont="1" applyFill="1" applyAlignment="1" applyProtection="1">
      <alignment horizontal="center" vertical="center"/>
      <protection locked="0"/>
    </xf>
    <xf numFmtId="38" fontId="5" fillId="2" borderId="0" xfId="1" applyFont="1" applyFill="1" applyBorder="1" applyAlignment="1" applyProtection="1">
      <alignment horizontal="right" vertical="center"/>
      <protection locked="0"/>
    </xf>
    <xf numFmtId="0" fontId="1" fillId="2" borderId="3" xfId="3" applyFill="1" applyBorder="1" applyAlignment="1" applyProtection="1">
      <alignment vertical="center" shrinkToFit="1"/>
      <protection locked="0"/>
    </xf>
    <xf numFmtId="38" fontId="5" fillId="2" borderId="0" xfId="1" applyFont="1" applyFill="1" applyBorder="1" applyAlignment="1">
      <alignment horizontal="right" vertical="center"/>
    </xf>
    <xf numFmtId="0" fontId="21" fillId="2" borderId="0" xfId="0" applyFont="1" applyFill="1">
      <alignment vertical="center"/>
    </xf>
    <xf numFmtId="177" fontId="22" fillId="2" borderId="1" xfId="3" applyNumberFormat="1" applyFont="1" applyFill="1" applyBorder="1" applyAlignment="1" applyProtection="1">
      <alignment horizontal="right" vertical="center" shrinkToFit="1"/>
      <protection locked="0"/>
    </xf>
    <xf numFmtId="0" fontId="22" fillId="2" borderId="1" xfId="3" applyFont="1" applyFill="1" applyBorder="1" applyAlignment="1" applyProtection="1">
      <alignment vertical="center"/>
      <protection locked="0"/>
    </xf>
    <xf numFmtId="176" fontId="22" fillId="2" borderId="2" xfId="3" applyNumberFormat="1" applyFont="1" applyFill="1" applyBorder="1" applyAlignment="1" applyProtection="1">
      <alignment horizontal="right" vertical="center"/>
      <protection locked="0"/>
    </xf>
    <xf numFmtId="176" fontId="22" fillId="2" borderId="2" xfId="3" applyNumberFormat="1" applyFont="1" applyFill="1" applyBorder="1" applyAlignment="1" applyProtection="1">
      <alignment vertical="center"/>
      <protection locked="0"/>
    </xf>
    <xf numFmtId="0" fontId="22" fillId="2" borderId="2" xfId="3" applyFont="1" applyFill="1" applyBorder="1" applyAlignment="1" applyProtection="1">
      <alignment horizontal="right" vertical="center"/>
      <protection locked="0"/>
    </xf>
    <xf numFmtId="177" fontId="22" fillId="2" borderId="1" xfId="3" applyNumberFormat="1" applyFont="1" applyFill="1" applyBorder="1" applyAlignment="1">
      <alignment horizontal="right" vertical="center" shrinkToFit="1"/>
    </xf>
    <xf numFmtId="177" fontId="22" fillId="2" borderId="1" xfId="1" applyNumberFormat="1" applyFont="1" applyFill="1" applyBorder="1" applyAlignment="1" applyProtection="1">
      <alignment horizontal="right" vertical="center" shrinkToFit="1"/>
    </xf>
    <xf numFmtId="177" fontId="22" fillId="2" borderId="2" xfId="0" applyNumberFormat="1" applyFont="1" applyFill="1" applyBorder="1" applyAlignment="1">
      <alignment horizontal="right" vertical="center"/>
    </xf>
    <xf numFmtId="177" fontId="22" fillId="2" borderId="8" xfId="0" applyNumberFormat="1" applyFont="1" applyFill="1" applyBorder="1" applyAlignment="1">
      <alignment horizontal="right" vertical="center"/>
    </xf>
    <xf numFmtId="177" fontId="22" fillId="2" borderId="1" xfId="0" applyNumberFormat="1" applyFont="1" applyFill="1" applyBorder="1" applyAlignment="1">
      <alignment horizontal="right" vertical="center"/>
    </xf>
    <xf numFmtId="177" fontId="22" fillId="2" borderId="1" xfId="0" applyNumberFormat="1" applyFont="1" applyFill="1" applyBorder="1" applyAlignment="1">
      <alignment horizontal="right" vertical="center" shrinkToFit="1"/>
    </xf>
    <xf numFmtId="177" fontId="22" fillId="2" borderId="1" xfId="0" applyNumberFormat="1" applyFont="1" applyFill="1" applyBorder="1">
      <alignment vertical="center"/>
    </xf>
    <xf numFmtId="0" fontId="21" fillId="2" borderId="0" xfId="0" applyFont="1" applyFill="1" applyAlignment="1"/>
    <xf numFmtId="0" fontId="9" fillId="0" borderId="0" xfId="0" applyFont="1" applyAlignment="1"/>
    <xf numFmtId="0" fontId="6" fillId="0" borderId="0" xfId="0" applyFont="1" applyProtection="1">
      <alignment vertical="center"/>
      <protection locked="0"/>
    </xf>
    <xf numFmtId="0" fontId="25" fillId="0" borderId="0" xfId="0" applyFont="1">
      <alignment vertical="center"/>
    </xf>
    <xf numFmtId="0" fontId="25" fillId="2" borderId="0" xfId="0" applyFont="1" applyFill="1">
      <alignment vertical="center"/>
    </xf>
    <xf numFmtId="38" fontId="22" fillId="2" borderId="1" xfId="1" applyFont="1" applyFill="1" applyBorder="1" applyAlignment="1" applyProtection="1">
      <alignment horizontal="right" vertical="center"/>
    </xf>
    <xf numFmtId="38" fontId="22" fillId="2" borderId="16" xfId="1" applyFont="1" applyFill="1" applyBorder="1" applyAlignment="1" applyProtection="1">
      <alignment horizontal="right" vertical="center"/>
    </xf>
    <xf numFmtId="38" fontId="22" fillId="2" borderId="15" xfId="1" applyFont="1" applyFill="1" applyBorder="1" applyAlignment="1" applyProtection="1">
      <alignment vertical="center"/>
    </xf>
    <xf numFmtId="38" fontId="22" fillId="2" borderId="16" xfId="1" applyFont="1" applyFill="1" applyBorder="1" applyAlignment="1" applyProtection="1">
      <alignment vertical="center"/>
    </xf>
    <xf numFmtId="38" fontId="22" fillId="2" borderId="15" xfId="1" applyFont="1" applyFill="1" applyBorder="1" applyAlignment="1" applyProtection="1">
      <alignment horizontal="right" vertical="center"/>
    </xf>
    <xf numFmtId="38" fontId="22" fillId="2" borderId="8" xfId="1" applyFont="1" applyFill="1" applyBorder="1" applyAlignment="1" applyProtection="1">
      <alignment horizontal="right" vertical="center"/>
    </xf>
    <xf numFmtId="38" fontId="22" fillId="2" borderId="18" xfId="1" applyFont="1" applyFill="1" applyBorder="1" applyAlignment="1" applyProtection="1">
      <alignment horizontal="right" vertical="center"/>
    </xf>
    <xf numFmtId="38" fontId="22" fillId="2" borderId="19" xfId="1" applyFont="1" applyFill="1" applyBorder="1" applyAlignment="1" applyProtection="1">
      <alignment horizontal="right" vertical="center"/>
    </xf>
    <xf numFmtId="38" fontId="22" fillId="2" borderId="2" xfId="1" applyFont="1" applyFill="1" applyBorder="1" applyAlignment="1" applyProtection="1">
      <alignment horizontal="right" vertical="center"/>
    </xf>
    <xf numFmtId="0" fontId="5" fillId="2" borderId="1" xfId="3" applyFont="1" applyFill="1" applyBorder="1" applyAlignment="1" applyProtection="1">
      <alignment horizontal="center" vertical="center"/>
      <protection locked="0"/>
    </xf>
    <xf numFmtId="0" fontId="2" fillId="2" borderId="2" xfId="3" applyFont="1" applyFill="1" applyBorder="1" applyAlignment="1" applyProtection="1">
      <alignment horizontal="center" vertical="center"/>
      <protection locked="0"/>
    </xf>
    <xf numFmtId="38" fontId="22" fillId="2" borderId="17" xfId="1" applyFont="1" applyFill="1" applyBorder="1" applyAlignment="1" applyProtection="1">
      <alignment horizontal="right" vertical="center"/>
    </xf>
    <xf numFmtId="38" fontId="22" fillId="2" borderId="12" xfId="1" applyFont="1" applyFill="1" applyBorder="1" applyAlignment="1" applyProtection="1">
      <alignment horizontal="right" vertical="center"/>
    </xf>
    <xf numFmtId="38" fontId="22" fillId="2" borderId="11" xfId="1" applyFont="1" applyFill="1" applyBorder="1" applyAlignment="1" applyProtection="1">
      <alignment horizontal="right" vertical="center"/>
    </xf>
    <xf numFmtId="38" fontId="22" fillId="2" borderId="10" xfId="1" applyFont="1" applyFill="1" applyBorder="1" applyAlignment="1" applyProtection="1">
      <alignment horizontal="right" vertical="center"/>
    </xf>
    <xf numFmtId="38" fontId="22" fillId="2" borderId="13" xfId="1" applyFont="1" applyFill="1" applyBorder="1" applyAlignment="1" applyProtection="1">
      <alignment horizontal="right" vertical="center"/>
    </xf>
    <xf numFmtId="38" fontId="22" fillId="2" borderId="14" xfId="1" applyFont="1" applyFill="1" applyBorder="1" applyAlignment="1" applyProtection="1">
      <alignment horizontal="right" vertical="center"/>
    </xf>
    <xf numFmtId="0" fontId="5" fillId="2" borderId="29" xfId="3" applyFont="1" applyFill="1" applyBorder="1" applyAlignment="1" applyProtection="1">
      <alignment horizontal="center" vertical="center" textRotation="255"/>
      <protection locked="0"/>
    </xf>
    <xf numFmtId="0" fontId="1" fillId="2" borderId="30" xfId="3" applyFill="1" applyBorder="1" applyAlignment="1" applyProtection="1">
      <alignment horizontal="center" vertical="center" textRotation="255"/>
      <protection locked="0"/>
    </xf>
    <xf numFmtId="0" fontId="1" fillId="2" borderId="31" xfId="3" applyFill="1" applyBorder="1" applyAlignment="1" applyProtection="1">
      <alignment horizontal="center" vertical="center" textRotation="255"/>
      <protection locked="0"/>
    </xf>
    <xf numFmtId="177" fontId="5" fillId="2" borderId="20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1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2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3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4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5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6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7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8" xfId="3" quotePrefix="1" applyNumberFormat="1" applyFont="1" applyFill="1" applyBorder="1" applyAlignment="1" applyProtection="1">
      <alignment horizontal="center" vertical="center"/>
      <protection locked="0"/>
    </xf>
    <xf numFmtId="0" fontId="5" fillId="2" borderId="33" xfId="3" applyFont="1" applyFill="1" applyBorder="1" applyAlignment="1" applyProtection="1">
      <alignment horizontal="center" vertical="center" wrapText="1"/>
      <protection locked="0"/>
    </xf>
    <xf numFmtId="0" fontId="5" fillId="2" borderId="36" xfId="3" applyFont="1" applyFill="1" applyBorder="1" applyAlignment="1" applyProtection="1">
      <alignment horizontal="center" vertical="center" wrapText="1"/>
      <protection locked="0"/>
    </xf>
    <xf numFmtId="0" fontId="5" fillId="2" borderId="34" xfId="3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6" xfId="3" applyFont="1" applyFill="1" applyBorder="1" applyAlignment="1" applyProtection="1">
      <alignment horizontal="center" vertical="center"/>
      <protection locked="0"/>
    </xf>
    <xf numFmtId="0" fontId="5" fillId="2" borderId="40" xfId="3" applyFont="1" applyFill="1" applyBorder="1" applyAlignment="1" applyProtection="1">
      <alignment horizontal="center" vertical="center"/>
      <protection locked="0"/>
    </xf>
    <xf numFmtId="0" fontId="5" fillId="2" borderId="41" xfId="3" applyFont="1" applyFill="1" applyBorder="1" applyAlignment="1" applyProtection="1">
      <alignment horizontal="center" vertical="center"/>
      <protection locked="0"/>
    </xf>
    <xf numFmtId="0" fontId="5" fillId="2" borderId="41" xfId="3" applyFont="1" applyFill="1" applyBorder="1" applyAlignment="1" applyProtection="1">
      <alignment horizontal="right" vertical="center"/>
      <protection locked="0"/>
    </xf>
    <xf numFmtId="0" fontId="5" fillId="2" borderId="3" xfId="3" applyFont="1" applyFill="1" applyBorder="1" applyAlignment="1" applyProtection="1">
      <alignment horizontal="right" vertical="center"/>
      <protection locked="0"/>
    </xf>
    <xf numFmtId="0" fontId="5" fillId="2" borderId="3" xfId="3" applyFont="1" applyFill="1" applyBorder="1" applyAlignment="1" applyProtection="1">
      <alignment horizontal="center" vertical="center"/>
      <protection locked="0"/>
    </xf>
    <xf numFmtId="0" fontId="5" fillId="2" borderId="5" xfId="3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3" xfId="3" applyFont="1" applyFill="1" applyBorder="1" applyAlignment="1" applyProtection="1">
      <alignment horizontal="center" vertical="center"/>
      <protection locked="0"/>
    </xf>
    <xf numFmtId="0" fontId="5" fillId="2" borderId="36" xfId="3" applyFont="1" applyFill="1" applyBorder="1" applyAlignment="1" applyProtection="1">
      <alignment horizontal="center" vertical="center"/>
      <protection locked="0"/>
    </xf>
    <xf numFmtId="0" fontId="5" fillId="2" borderId="34" xfId="3" applyFont="1" applyFill="1" applyBorder="1" applyAlignment="1" applyProtection="1">
      <alignment horizontal="center" vertical="center"/>
      <protection locked="0"/>
    </xf>
    <xf numFmtId="0" fontId="5" fillId="2" borderId="42" xfId="3" applyFont="1" applyFill="1" applyBorder="1" applyAlignment="1" applyProtection="1">
      <alignment horizontal="center" vertical="center" wrapText="1"/>
      <protection locked="0"/>
    </xf>
    <xf numFmtId="0" fontId="5" fillId="2" borderId="38" xfId="3" applyFont="1" applyFill="1" applyBorder="1" applyAlignment="1" applyProtection="1">
      <alignment horizontal="center" vertical="center" wrapText="1"/>
      <protection locked="0"/>
    </xf>
    <xf numFmtId="0" fontId="5" fillId="2" borderId="39" xfId="3" applyFont="1" applyFill="1" applyBorder="1" applyAlignment="1" applyProtection="1">
      <alignment horizontal="center" vertical="center" wrapText="1"/>
      <protection locked="0"/>
    </xf>
    <xf numFmtId="0" fontId="5" fillId="2" borderId="35" xfId="3" applyFont="1" applyFill="1" applyBorder="1" applyAlignment="1" applyProtection="1">
      <alignment horizontal="center" vertical="center" wrapText="1"/>
      <protection locked="0"/>
    </xf>
    <xf numFmtId="38" fontId="5" fillId="2" borderId="17" xfId="1" applyFont="1" applyFill="1" applyBorder="1" applyAlignment="1" applyProtection="1">
      <alignment horizontal="right" vertical="center"/>
    </xf>
    <xf numFmtId="38" fontId="5" fillId="2" borderId="12" xfId="1" applyFont="1" applyFill="1" applyBorder="1" applyAlignment="1" applyProtection="1">
      <alignment horizontal="right" vertical="center"/>
    </xf>
    <xf numFmtId="38" fontId="5" fillId="2" borderId="11" xfId="1" applyFont="1" applyFill="1" applyBorder="1" applyAlignment="1" applyProtection="1">
      <alignment horizontal="right" vertical="center"/>
    </xf>
    <xf numFmtId="38" fontId="5" fillId="2" borderId="10" xfId="1" applyFont="1" applyFill="1" applyBorder="1" applyAlignment="1" applyProtection="1">
      <alignment horizontal="right" vertical="center"/>
    </xf>
    <xf numFmtId="38" fontId="5" fillId="2" borderId="1" xfId="1" applyFont="1" applyFill="1" applyBorder="1" applyAlignment="1" applyProtection="1">
      <alignment horizontal="right" vertical="center"/>
    </xf>
    <xf numFmtId="38" fontId="5" fillId="2" borderId="16" xfId="1" applyFont="1" applyFill="1" applyBorder="1" applyAlignment="1" applyProtection="1">
      <alignment horizontal="right" vertical="center"/>
    </xf>
    <xf numFmtId="38" fontId="5" fillId="2" borderId="15" xfId="1" applyFont="1" applyFill="1" applyBorder="1" applyAlignment="1" applyProtection="1">
      <alignment horizontal="right" vertical="center"/>
    </xf>
    <xf numFmtId="38" fontId="5" fillId="2" borderId="2" xfId="1" applyFont="1" applyFill="1" applyBorder="1" applyAlignment="1" applyProtection="1">
      <alignment horizontal="right" vertical="center"/>
    </xf>
    <xf numFmtId="38" fontId="5" fillId="2" borderId="8" xfId="1" applyFont="1" applyFill="1" applyBorder="1" applyAlignment="1" applyProtection="1">
      <alignment horizontal="right" vertical="center"/>
    </xf>
    <xf numFmtId="38" fontId="5" fillId="2" borderId="1" xfId="1" applyFont="1" applyFill="1" applyBorder="1" applyAlignment="1" applyProtection="1">
      <alignment horizontal="right" vertical="center"/>
      <protection locked="0"/>
    </xf>
    <xf numFmtId="38" fontId="5" fillId="2" borderId="8" xfId="1" applyFont="1" applyFill="1" applyBorder="1" applyAlignment="1" applyProtection="1">
      <alignment horizontal="right" vertical="center"/>
      <protection locked="0"/>
    </xf>
    <xf numFmtId="38" fontId="5" fillId="2" borderId="43" xfId="1" applyFont="1" applyFill="1" applyBorder="1" applyAlignment="1" applyProtection="1">
      <alignment horizontal="center" vertical="center"/>
    </xf>
    <xf numFmtId="38" fontId="5" fillId="2" borderId="22" xfId="1" applyFont="1" applyFill="1" applyBorder="1" applyAlignment="1" applyProtection="1">
      <alignment horizontal="center" vertical="center"/>
    </xf>
    <xf numFmtId="38" fontId="5" fillId="2" borderId="44" xfId="1" applyFont="1" applyFill="1" applyBorder="1" applyAlignment="1" applyProtection="1">
      <alignment horizontal="center" vertical="center"/>
    </xf>
    <xf numFmtId="38" fontId="5" fillId="2" borderId="25" xfId="1" applyFont="1" applyFill="1" applyBorder="1" applyAlignment="1" applyProtection="1">
      <alignment horizontal="center" vertical="center"/>
    </xf>
    <xf numFmtId="38" fontId="5" fillId="2" borderId="45" xfId="1" applyFont="1" applyFill="1" applyBorder="1" applyAlignment="1" applyProtection="1">
      <alignment horizontal="center" vertical="center"/>
    </xf>
    <xf numFmtId="38" fontId="5" fillId="2" borderId="46" xfId="1" applyFont="1" applyFill="1" applyBorder="1" applyAlignment="1" applyProtection="1">
      <alignment horizontal="center" vertical="center"/>
    </xf>
    <xf numFmtId="38" fontId="5" fillId="2" borderId="18" xfId="1" applyFont="1" applyFill="1" applyBorder="1" applyAlignment="1" applyProtection="1">
      <alignment horizontal="right" vertical="center"/>
    </xf>
    <xf numFmtId="38" fontId="5" fillId="2" borderId="19" xfId="1" applyFont="1" applyFill="1" applyBorder="1" applyAlignment="1" applyProtection="1">
      <alignment horizontal="right" vertical="center"/>
    </xf>
    <xf numFmtId="38" fontId="5" fillId="2" borderId="32" xfId="1" applyFont="1" applyFill="1" applyBorder="1" applyAlignment="1" applyProtection="1">
      <alignment horizontal="right" vertical="center"/>
    </xf>
    <xf numFmtId="38" fontId="5" fillId="2" borderId="18" xfId="1" applyFont="1" applyFill="1" applyBorder="1" applyAlignment="1" applyProtection="1">
      <alignment horizontal="right" vertical="center"/>
      <protection locked="0"/>
    </xf>
    <xf numFmtId="38" fontId="5" fillId="2" borderId="32" xfId="1" applyFont="1" applyFill="1" applyBorder="1" applyAlignment="1" applyProtection="1">
      <alignment horizontal="right" vertical="center"/>
      <protection locked="0"/>
    </xf>
    <xf numFmtId="0" fontId="5" fillId="2" borderId="7" xfId="3" applyFont="1" applyFill="1" applyBorder="1" applyAlignment="1" applyProtection="1">
      <alignment horizontal="center" vertical="center" shrinkToFit="1"/>
      <protection locked="0"/>
    </xf>
    <xf numFmtId="0" fontId="2" fillId="2" borderId="33" xfId="3" applyFont="1" applyFill="1" applyBorder="1" applyAlignment="1" applyProtection="1">
      <alignment horizontal="left"/>
      <protection locked="0"/>
    </xf>
    <xf numFmtId="0" fontId="2" fillId="2" borderId="36" xfId="3" applyFont="1" applyFill="1" applyBorder="1" applyAlignment="1" applyProtection="1">
      <alignment horizontal="left"/>
      <protection locked="0"/>
    </xf>
    <xf numFmtId="0" fontId="2" fillId="2" borderId="34" xfId="3" applyFont="1" applyFill="1" applyBorder="1" applyAlignment="1" applyProtection="1">
      <alignment horizontal="left"/>
      <protection locked="0"/>
    </xf>
    <xf numFmtId="38" fontId="5" fillId="2" borderId="14" xfId="1" applyFont="1" applyFill="1" applyBorder="1" applyAlignment="1" applyProtection="1">
      <alignment horizontal="right" vertical="center"/>
    </xf>
    <xf numFmtId="38" fontId="5" fillId="2" borderId="2" xfId="1" applyFont="1" applyFill="1" applyBorder="1" applyAlignment="1" applyProtection="1">
      <alignment horizontal="right" vertical="center"/>
      <protection locked="0"/>
    </xf>
    <xf numFmtId="38" fontId="5" fillId="2" borderId="19" xfId="1" applyFont="1" applyFill="1" applyBorder="1" applyAlignment="1" applyProtection="1">
      <alignment horizontal="right" vertical="center"/>
      <protection locked="0"/>
    </xf>
    <xf numFmtId="38" fontId="22" fillId="2" borderId="1" xfId="1" applyFont="1" applyFill="1" applyBorder="1" applyAlignment="1" applyProtection="1">
      <alignment horizontal="right" vertical="center"/>
      <protection locked="0"/>
    </xf>
    <xf numFmtId="38" fontId="22" fillId="2" borderId="8" xfId="1" applyFont="1" applyFill="1" applyBorder="1" applyAlignment="1" applyProtection="1">
      <alignment horizontal="right" vertical="center"/>
      <protection locked="0"/>
    </xf>
    <xf numFmtId="38" fontId="22" fillId="2" borderId="32" xfId="1" applyFont="1" applyFill="1" applyBorder="1" applyAlignment="1" applyProtection="1">
      <alignment horizontal="right" vertical="center"/>
    </xf>
    <xf numFmtId="38" fontId="22" fillId="2" borderId="18" xfId="1" applyFont="1" applyFill="1" applyBorder="1" applyAlignment="1" applyProtection="1">
      <alignment horizontal="right" vertical="center"/>
      <protection locked="0"/>
    </xf>
    <xf numFmtId="38" fontId="22" fillId="2" borderId="32" xfId="1" applyFont="1" applyFill="1" applyBorder="1" applyAlignment="1" applyProtection="1">
      <alignment horizontal="right" vertical="center"/>
      <protection locked="0"/>
    </xf>
    <xf numFmtId="0" fontId="22" fillId="2" borderId="33" xfId="3" applyFont="1" applyFill="1" applyBorder="1" applyAlignment="1" applyProtection="1">
      <alignment horizontal="left" vertical="center"/>
      <protection locked="0"/>
    </xf>
    <xf numFmtId="0" fontId="22" fillId="2" borderId="36" xfId="3" applyFont="1" applyFill="1" applyBorder="1" applyAlignment="1" applyProtection="1">
      <alignment horizontal="left" vertical="center"/>
      <protection locked="0"/>
    </xf>
    <xf numFmtId="0" fontId="22" fillId="2" borderId="34" xfId="3" applyFont="1" applyFill="1" applyBorder="1" applyAlignment="1" applyProtection="1">
      <alignment horizontal="left" vertical="center"/>
      <protection locked="0"/>
    </xf>
    <xf numFmtId="38" fontId="22" fillId="2" borderId="33" xfId="1" applyFont="1" applyFill="1" applyBorder="1" applyAlignment="1" applyProtection="1">
      <alignment horizontal="right" vertical="center"/>
      <protection locked="0"/>
    </xf>
    <xf numFmtId="38" fontId="22" fillId="2" borderId="42" xfId="1" applyFont="1" applyFill="1" applyBorder="1" applyAlignment="1" applyProtection="1">
      <alignment horizontal="right" vertical="center"/>
      <protection locked="0"/>
    </xf>
    <xf numFmtId="38" fontId="22" fillId="2" borderId="47" xfId="1" applyFont="1" applyFill="1" applyBorder="1" applyAlignment="1" applyProtection="1">
      <alignment horizontal="right" vertical="center"/>
      <protection locked="0"/>
    </xf>
    <xf numFmtId="38" fontId="22" fillId="2" borderId="19" xfId="1" applyFont="1" applyFill="1" applyBorder="1" applyAlignment="1" applyProtection="1">
      <alignment horizontal="right" vertical="center"/>
      <protection locked="0"/>
    </xf>
    <xf numFmtId="38" fontId="22" fillId="2" borderId="16" xfId="1" applyFont="1" applyFill="1" applyBorder="1" applyAlignment="1" applyProtection="1">
      <alignment horizontal="right" vertical="center"/>
      <protection locked="0"/>
    </xf>
    <xf numFmtId="38" fontId="22" fillId="2" borderId="15" xfId="1" applyFont="1" applyFill="1" applyBorder="1" applyAlignment="1" applyProtection="1">
      <alignment horizontal="right" vertical="center"/>
      <protection locked="0"/>
    </xf>
    <xf numFmtId="38" fontId="22" fillId="2" borderId="2" xfId="1" applyFont="1" applyFill="1" applyBorder="1" applyAlignment="1" applyProtection="1">
      <alignment horizontal="right" vertical="center"/>
      <protection locked="0"/>
    </xf>
    <xf numFmtId="0" fontId="9" fillId="2" borderId="0" xfId="3" applyFont="1" applyFill="1" applyAlignment="1" applyProtection="1">
      <alignment vertical="center"/>
      <protection locked="0"/>
    </xf>
    <xf numFmtId="0" fontId="1" fillId="2" borderId="0" xfId="3" applyFill="1"/>
    <xf numFmtId="0" fontId="8" fillId="2" borderId="33" xfId="3" applyFont="1" applyFill="1" applyBorder="1" applyAlignment="1" applyProtection="1">
      <alignment horizontal="left" vertical="center"/>
      <protection locked="0"/>
    </xf>
    <xf numFmtId="0" fontId="1" fillId="2" borderId="36" xfId="3" applyFill="1" applyBorder="1"/>
    <xf numFmtId="0" fontId="1" fillId="2" borderId="34" xfId="3" applyFill="1" applyBorder="1"/>
    <xf numFmtId="0" fontId="1" fillId="2" borderId="6" xfId="3" applyFill="1" applyBorder="1"/>
    <xf numFmtId="0" fontId="1" fillId="2" borderId="3" xfId="3" applyFill="1" applyBorder="1"/>
    <xf numFmtId="0" fontId="1" fillId="2" borderId="5" xfId="3" applyFill="1" applyBorder="1"/>
    <xf numFmtId="0" fontId="23" fillId="2" borderId="33" xfId="3" applyFont="1" applyFill="1" applyBorder="1" applyAlignment="1" applyProtection="1">
      <alignment horizontal="left" vertical="center" shrinkToFit="1"/>
      <protection locked="0"/>
    </xf>
    <xf numFmtId="0" fontId="24" fillId="2" borderId="36" xfId="3" applyFont="1" applyFill="1" applyBorder="1" applyProtection="1">
      <protection locked="0"/>
    </xf>
    <xf numFmtId="0" fontId="24" fillId="2" borderId="34" xfId="3" applyFont="1" applyFill="1" applyBorder="1" applyProtection="1">
      <protection locked="0"/>
    </xf>
    <xf numFmtId="0" fontId="24" fillId="2" borderId="6" xfId="3" applyFont="1" applyFill="1" applyBorder="1" applyProtection="1">
      <protection locked="0"/>
    </xf>
    <xf numFmtId="0" fontId="24" fillId="2" borderId="3" xfId="3" applyFont="1" applyFill="1" applyBorder="1" applyProtection="1">
      <protection locked="0"/>
    </xf>
    <xf numFmtId="0" fontId="24" fillId="2" borderId="5" xfId="3" applyFont="1" applyFill="1" applyBorder="1" applyProtection="1">
      <protection locked="0"/>
    </xf>
    <xf numFmtId="0" fontId="8" fillId="2" borderId="7" xfId="3" applyFont="1" applyFill="1" applyBorder="1" applyAlignment="1" applyProtection="1">
      <alignment horizontal="left" vertical="center"/>
      <protection locked="0"/>
    </xf>
    <xf numFmtId="0" fontId="23" fillId="2" borderId="36" xfId="3" applyFont="1" applyFill="1" applyBorder="1" applyAlignment="1" applyProtection="1">
      <alignment horizontal="left" vertical="center" shrinkToFit="1"/>
      <protection locked="0"/>
    </xf>
    <xf numFmtId="0" fontId="23" fillId="2" borderId="34" xfId="3" applyFont="1" applyFill="1" applyBorder="1" applyAlignment="1" applyProtection="1">
      <alignment horizontal="left" vertical="center" shrinkToFit="1"/>
      <protection locked="0"/>
    </xf>
    <xf numFmtId="0" fontId="23" fillId="2" borderId="6" xfId="3" applyFont="1" applyFill="1" applyBorder="1" applyAlignment="1" applyProtection="1">
      <alignment horizontal="left" vertical="center" shrinkToFit="1"/>
      <protection locked="0"/>
    </xf>
    <xf numFmtId="0" fontId="23" fillId="2" borderId="3" xfId="3" applyFont="1" applyFill="1" applyBorder="1" applyAlignment="1" applyProtection="1">
      <alignment horizontal="left" vertical="center" shrinkToFit="1"/>
      <protection locked="0"/>
    </xf>
    <xf numFmtId="0" fontId="23" fillId="2" borderId="5" xfId="3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38" fontId="5" fillId="0" borderId="1" xfId="1" applyFont="1" applyFill="1" applyBorder="1" applyAlignment="1" applyProtection="1">
      <alignment horizontal="right" vertical="center"/>
    </xf>
    <xf numFmtId="38" fontId="5" fillId="0" borderId="2" xfId="1" applyFont="1" applyFill="1" applyBorder="1" applyAlignment="1" applyProtection="1">
      <alignment horizontal="right" vertical="center"/>
    </xf>
    <xf numFmtId="38" fontId="5" fillId="0" borderId="8" xfId="1" applyFont="1" applyFill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38" fontId="5" fillId="0" borderId="2" xfId="1" applyFont="1" applyBorder="1" applyAlignment="1" applyProtection="1">
      <alignment horizontal="right" vertical="center"/>
    </xf>
    <xf numFmtId="38" fontId="5" fillId="0" borderId="8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0" fontId="2" fillId="0" borderId="33" xfId="3" applyFont="1" applyBorder="1" applyAlignment="1" applyProtection="1">
      <alignment horizontal="left" vertical="center"/>
      <protection locked="0"/>
    </xf>
    <xf numFmtId="0" fontId="2" fillId="0" borderId="36" xfId="3" applyFont="1" applyBorder="1" applyAlignment="1" applyProtection="1">
      <alignment horizontal="left" vertical="center"/>
      <protection locked="0"/>
    </xf>
    <xf numFmtId="0" fontId="2" fillId="0" borderId="34" xfId="3" applyFont="1" applyBorder="1" applyAlignment="1" applyProtection="1">
      <alignment horizontal="left" vertical="center"/>
      <protection locked="0"/>
    </xf>
    <xf numFmtId="38" fontId="5" fillId="0" borderId="16" xfId="1" applyFont="1" applyBorder="1" applyAlignment="1" applyProtection="1">
      <alignment horizontal="right" vertical="center"/>
      <protection locked="0"/>
    </xf>
    <xf numFmtId="38" fontId="5" fillId="0" borderId="15" xfId="1" applyFont="1" applyBorder="1" applyAlignment="1" applyProtection="1">
      <alignment horizontal="right" vertical="center"/>
    </xf>
    <xf numFmtId="38" fontId="5" fillId="0" borderId="16" xfId="1" applyFont="1" applyBorder="1" applyAlignment="1" applyProtection="1">
      <alignment horizontal="right" vertical="center"/>
    </xf>
    <xf numFmtId="38" fontId="5" fillId="0" borderId="15" xfId="1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177" fontId="5" fillId="0" borderId="20" xfId="3" quotePrefix="1" applyNumberFormat="1" applyFont="1" applyBorder="1" applyAlignment="1" applyProtection="1">
      <alignment horizontal="center" vertical="center"/>
      <protection locked="0"/>
    </xf>
    <xf numFmtId="177" fontId="5" fillId="0" borderId="21" xfId="3" quotePrefix="1" applyNumberFormat="1" applyFont="1" applyBorder="1" applyAlignment="1" applyProtection="1">
      <alignment horizontal="center" vertical="center"/>
      <protection locked="0"/>
    </xf>
    <xf numFmtId="177" fontId="5" fillId="0" borderId="22" xfId="3" quotePrefix="1" applyNumberFormat="1" applyFont="1" applyBorder="1" applyAlignment="1" applyProtection="1">
      <alignment horizontal="center" vertical="center"/>
      <protection locked="0"/>
    </xf>
    <xf numFmtId="177" fontId="5" fillId="0" borderId="23" xfId="3" quotePrefix="1" applyNumberFormat="1" applyFont="1" applyBorder="1" applyAlignment="1" applyProtection="1">
      <alignment horizontal="center" vertical="center"/>
      <protection locked="0"/>
    </xf>
    <xf numFmtId="177" fontId="5" fillId="0" borderId="24" xfId="3" quotePrefix="1" applyNumberFormat="1" applyFont="1" applyBorder="1" applyAlignment="1" applyProtection="1">
      <alignment horizontal="center" vertical="center"/>
      <protection locked="0"/>
    </xf>
    <xf numFmtId="177" fontId="5" fillId="0" borderId="25" xfId="3" quotePrefix="1" applyNumberFormat="1" applyFont="1" applyBorder="1" applyAlignment="1" applyProtection="1">
      <alignment horizontal="center" vertical="center"/>
      <protection locked="0"/>
    </xf>
    <xf numFmtId="177" fontId="5" fillId="0" borderId="26" xfId="3" quotePrefix="1" applyNumberFormat="1" applyFont="1" applyBorder="1" applyAlignment="1" applyProtection="1">
      <alignment horizontal="center" vertical="center"/>
      <protection locked="0"/>
    </xf>
    <xf numFmtId="177" fontId="5" fillId="0" borderId="27" xfId="3" quotePrefix="1" applyNumberFormat="1" applyFont="1" applyBorder="1" applyAlignment="1" applyProtection="1">
      <alignment horizontal="center" vertical="center"/>
      <protection locked="0"/>
    </xf>
    <xf numFmtId="177" fontId="5" fillId="0" borderId="28" xfId="3" quotePrefix="1" applyNumberFormat="1" applyFont="1" applyBorder="1" applyAlignment="1" applyProtection="1">
      <alignment horizontal="center" vertical="center"/>
      <protection locked="0"/>
    </xf>
    <xf numFmtId="0" fontId="5" fillId="0" borderId="33" xfId="3" applyFont="1" applyBorder="1" applyAlignment="1" applyProtection="1">
      <alignment horizontal="center" vertical="center" wrapText="1"/>
      <protection locked="0"/>
    </xf>
    <xf numFmtId="0" fontId="5" fillId="0" borderId="36" xfId="3" applyFont="1" applyBorder="1" applyAlignment="1" applyProtection="1">
      <alignment horizontal="center" vertical="center" wrapText="1"/>
      <protection locked="0"/>
    </xf>
    <xf numFmtId="0" fontId="5" fillId="0" borderId="34" xfId="3" applyFont="1" applyBorder="1" applyAlignment="1" applyProtection="1">
      <alignment horizontal="center" vertical="center" wrapText="1"/>
      <protection locked="0"/>
    </xf>
    <xf numFmtId="0" fontId="5" fillId="0" borderId="29" xfId="3" applyFont="1" applyBorder="1" applyAlignment="1" applyProtection="1">
      <alignment horizontal="center" vertical="center" textRotation="255"/>
      <protection locked="0"/>
    </xf>
    <xf numFmtId="0" fontId="1" fillId="0" borderId="30" xfId="3" applyBorder="1" applyAlignment="1" applyProtection="1">
      <alignment horizontal="center" vertical="center" textRotation="255"/>
      <protection locked="0"/>
    </xf>
    <xf numFmtId="0" fontId="1" fillId="0" borderId="31" xfId="3" applyBorder="1" applyAlignment="1" applyProtection="1">
      <alignment horizontal="center" vertical="center" textRotation="255"/>
      <protection locked="0"/>
    </xf>
    <xf numFmtId="0" fontId="5" fillId="0" borderId="38" xfId="3" applyFont="1" applyBorder="1" applyAlignment="1" applyProtection="1">
      <alignment horizontal="center" vertical="center" wrapText="1"/>
      <protection locked="0"/>
    </xf>
    <xf numFmtId="0" fontId="5" fillId="0" borderId="39" xfId="3" applyFont="1" applyBorder="1" applyAlignment="1" applyProtection="1">
      <alignment horizontal="center" vertical="center" wrapText="1"/>
      <protection locked="0"/>
    </xf>
    <xf numFmtId="0" fontId="5" fillId="0" borderId="35" xfId="3" applyFont="1" applyBorder="1" applyAlignment="1" applyProtection="1">
      <alignment horizontal="center" vertical="center" wrapText="1"/>
      <protection locked="0"/>
    </xf>
    <xf numFmtId="0" fontId="5" fillId="0" borderId="33" xfId="3" applyFont="1" applyBorder="1" applyAlignment="1" applyProtection="1">
      <alignment horizontal="center" vertical="center"/>
      <protection locked="0"/>
    </xf>
    <xf numFmtId="0" fontId="5" fillId="0" borderId="36" xfId="3" applyFont="1" applyBorder="1" applyAlignment="1" applyProtection="1">
      <alignment horizontal="center" vertical="center"/>
      <protection locked="0"/>
    </xf>
    <xf numFmtId="0" fontId="5" fillId="0" borderId="34" xfId="3" applyFont="1" applyBorder="1" applyAlignment="1" applyProtection="1">
      <alignment horizontal="center" vertical="center"/>
      <protection locked="0"/>
    </xf>
    <xf numFmtId="0" fontId="5" fillId="0" borderId="42" xfId="3" applyFont="1" applyBorder="1" applyAlignment="1" applyProtection="1">
      <alignment horizontal="center" vertical="center" wrapText="1"/>
      <protection locked="0"/>
    </xf>
    <xf numFmtId="0" fontId="5" fillId="0" borderId="6" xfId="3" applyFont="1" applyBorder="1" applyAlignment="1" applyProtection="1">
      <alignment horizontal="center" vertical="center"/>
      <protection locked="0"/>
    </xf>
    <xf numFmtId="0" fontId="5" fillId="0" borderId="40" xfId="3" applyFont="1" applyBorder="1" applyAlignment="1" applyProtection="1">
      <alignment horizontal="center" vertical="center"/>
      <protection locked="0"/>
    </xf>
    <xf numFmtId="38" fontId="5" fillId="0" borderId="12" xfId="1" applyFont="1" applyBorder="1" applyAlignment="1" applyProtection="1">
      <alignment horizontal="right" vertical="center"/>
    </xf>
    <xf numFmtId="38" fontId="5" fillId="0" borderId="10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horizontal="right" vertical="center"/>
    </xf>
    <xf numFmtId="0" fontId="8" fillId="0" borderId="33" xfId="3" applyFont="1" applyBorder="1" applyAlignment="1" applyProtection="1">
      <alignment horizontal="left" vertical="center"/>
      <protection locked="0"/>
    </xf>
    <xf numFmtId="0" fontId="1" fillId="0" borderId="36" xfId="3" applyBorder="1"/>
    <xf numFmtId="0" fontId="1" fillId="0" borderId="34" xfId="3" applyBorder="1"/>
    <xf numFmtId="0" fontId="1" fillId="0" borderId="6" xfId="3" applyBorder="1"/>
    <xf numFmtId="0" fontId="1" fillId="0" borderId="3" xfId="3" applyBorder="1"/>
    <xf numFmtId="0" fontId="1" fillId="0" borderId="5" xfId="3" applyBorder="1"/>
    <xf numFmtId="0" fontId="6" fillId="0" borderId="33" xfId="3" applyFont="1" applyBorder="1" applyAlignment="1" applyProtection="1">
      <alignment horizontal="left" vertical="center" shrinkToFit="1"/>
      <protection locked="0"/>
    </xf>
    <xf numFmtId="0" fontId="1" fillId="0" borderId="36" xfId="3" applyBorder="1" applyProtection="1">
      <protection locked="0"/>
    </xf>
    <xf numFmtId="0" fontId="1" fillId="0" borderId="34" xfId="3" applyBorder="1" applyProtection="1">
      <protection locked="0"/>
    </xf>
    <xf numFmtId="0" fontId="1" fillId="0" borderId="6" xfId="3" applyBorder="1" applyProtection="1">
      <protection locked="0"/>
    </xf>
    <xf numFmtId="0" fontId="1" fillId="0" borderId="3" xfId="3" applyBorder="1" applyProtection="1">
      <protection locked="0"/>
    </xf>
    <xf numFmtId="0" fontId="1" fillId="0" borderId="5" xfId="3" applyBorder="1" applyProtection="1">
      <protection locked="0"/>
    </xf>
    <xf numFmtId="0" fontId="5" fillId="0" borderId="7" xfId="3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8" fillId="0" borderId="7" xfId="3" applyFont="1" applyBorder="1" applyAlignment="1" applyProtection="1">
      <alignment horizontal="left" vertical="center"/>
      <protection locked="0"/>
    </xf>
    <xf numFmtId="0" fontId="6" fillId="0" borderId="36" xfId="3" applyFont="1" applyBorder="1" applyAlignment="1" applyProtection="1">
      <alignment horizontal="left" vertical="center" shrinkToFit="1"/>
      <protection locked="0"/>
    </xf>
    <xf numFmtId="0" fontId="6" fillId="0" borderId="34" xfId="3" applyFont="1" applyBorder="1" applyAlignment="1" applyProtection="1">
      <alignment horizontal="left" vertical="center" shrinkToFit="1"/>
      <protection locked="0"/>
    </xf>
    <xf numFmtId="0" fontId="6" fillId="0" borderId="6" xfId="3" applyFont="1" applyBorder="1" applyAlignment="1" applyProtection="1">
      <alignment horizontal="left" vertical="center" shrinkToFit="1"/>
      <protection locked="0"/>
    </xf>
    <xf numFmtId="0" fontId="6" fillId="0" borderId="3" xfId="3" applyFont="1" applyBorder="1" applyAlignment="1" applyProtection="1">
      <alignment horizontal="left" vertical="center" shrinkToFit="1"/>
      <protection locked="0"/>
    </xf>
    <xf numFmtId="0" fontId="6" fillId="0" borderId="5" xfId="3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5" fillId="0" borderId="41" xfId="3" applyFont="1" applyBorder="1" applyAlignment="1" applyProtection="1">
      <alignment horizontal="center" vertical="center"/>
      <protection locked="0"/>
    </xf>
    <xf numFmtId="0" fontId="5" fillId="0" borderId="41" xfId="3" applyFont="1" applyBorder="1" applyAlignment="1" applyProtection="1">
      <alignment horizontal="right" vertical="center"/>
      <protection locked="0"/>
    </xf>
    <xf numFmtId="0" fontId="5" fillId="0" borderId="3" xfId="3" applyFont="1" applyBorder="1" applyAlignment="1" applyProtection="1">
      <alignment horizontal="right" vertical="center"/>
      <protection locked="0"/>
    </xf>
    <xf numFmtId="0" fontId="5" fillId="0" borderId="3" xfId="3" applyFont="1" applyBorder="1" applyAlignment="1" applyProtection="1">
      <alignment horizontal="center" vertical="center"/>
      <protection locked="0"/>
    </xf>
    <xf numFmtId="38" fontId="5" fillId="0" borderId="33" xfId="1" applyFont="1" applyBorder="1" applyAlignment="1" applyProtection="1">
      <alignment horizontal="right" vertical="center"/>
      <protection locked="0"/>
    </xf>
    <xf numFmtId="38" fontId="5" fillId="0" borderId="42" xfId="1" applyFont="1" applyBorder="1" applyAlignment="1" applyProtection="1">
      <alignment horizontal="right" vertical="center"/>
      <protection locked="0"/>
    </xf>
    <xf numFmtId="38" fontId="5" fillId="0" borderId="47" xfId="1" applyFont="1" applyBorder="1" applyAlignment="1" applyProtection="1">
      <alignment horizontal="right" vertical="center"/>
      <protection locked="0"/>
    </xf>
    <xf numFmtId="38" fontId="5" fillId="0" borderId="32" xfId="1" applyFont="1" applyBorder="1" applyAlignment="1" applyProtection="1">
      <alignment horizontal="right" vertical="center"/>
      <protection locked="0"/>
    </xf>
    <xf numFmtId="38" fontId="5" fillId="0" borderId="17" xfId="1" applyFont="1" applyBorder="1" applyAlignment="1" applyProtection="1">
      <alignment horizontal="right" vertical="center"/>
    </xf>
    <xf numFmtId="38" fontId="5" fillId="0" borderId="18" xfId="1" applyFont="1" applyBorder="1" applyAlignment="1" applyProtection="1">
      <alignment horizontal="right" vertical="center"/>
      <protection locked="0"/>
    </xf>
    <xf numFmtId="38" fontId="5" fillId="0" borderId="19" xfId="1" applyFont="1" applyBorder="1" applyAlignment="1" applyProtection="1">
      <alignment horizontal="right" vertical="center"/>
      <protection locked="0"/>
    </xf>
    <xf numFmtId="38" fontId="5" fillId="0" borderId="18" xfId="1" applyFont="1" applyFill="1" applyBorder="1" applyAlignment="1" applyProtection="1">
      <alignment horizontal="right" vertical="center"/>
    </xf>
    <xf numFmtId="38" fontId="5" fillId="0" borderId="19" xfId="1" applyFont="1" applyFill="1" applyBorder="1" applyAlignment="1" applyProtection="1">
      <alignment horizontal="right" vertical="center"/>
    </xf>
    <xf numFmtId="38" fontId="5" fillId="0" borderId="32" xfId="1" applyFont="1" applyFill="1" applyBorder="1" applyAlignment="1" applyProtection="1">
      <alignment horizontal="right" vertical="center"/>
    </xf>
    <xf numFmtId="38" fontId="5" fillId="0" borderId="43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44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38" fontId="5" fillId="0" borderId="45" xfId="1" applyFont="1" applyFill="1" applyBorder="1" applyAlignment="1" applyProtection="1">
      <alignment horizontal="center" vertical="center"/>
    </xf>
    <xf numFmtId="38" fontId="5" fillId="0" borderId="46" xfId="1" applyFont="1" applyFill="1" applyBorder="1" applyAlignment="1" applyProtection="1">
      <alignment horizontal="center" vertical="center"/>
    </xf>
    <xf numFmtId="38" fontId="5" fillId="0" borderId="43" xfId="1" applyFont="1" applyBorder="1" applyAlignment="1" applyProtection="1">
      <alignment horizontal="center" vertical="center"/>
    </xf>
    <xf numFmtId="38" fontId="5" fillId="0" borderId="22" xfId="1" applyFont="1" applyBorder="1" applyAlignment="1" applyProtection="1">
      <alignment horizontal="center" vertical="center"/>
    </xf>
    <xf numFmtId="38" fontId="5" fillId="0" borderId="44" xfId="1" applyFont="1" applyBorder="1" applyAlignment="1" applyProtection="1">
      <alignment horizontal="center" vertical="center"/>
    </xf>
    <xf numFmtId="38" fontId="5" fillId="0" borderId="25" xfId="1" applyFont="1" applyBorder="1" applyAlignment="1" applyProtection="1">
      <alignment horizontal="center" vertical="center"/>
    </xf>
    <xf numFmtId="38" fontId="5" fillId="0" borderId="45" xfId="1" applyFont="1" applyBorder="1" applyAlignment="1" applyProtection="1">
      <alignment horizontal="center" vertical="center"/>
    </xf>
    <xf numFmtId="38" fontId="5" fillId="0" borderId="46" xfId="1" applyFont="1" applyBorder="1" applyAlignment="1" applyProtection="1">
      <alignment horizontal="center" vertical="center"/>
    </xf>
    <xf numFmtId="38" fontId="5" fillId="0" borderId="14" xfId="1" applyFont="1" applyBorder="1" applyAlignment="1" applyProtection="1">
      <alignment horizontal="right" vertical="center"/>
    </xf>
    <xf numFmtId="38" fontId="5" fillId="0" borderId="18" xfId="1" applyFont="1" applyBorder="1" applyAlignment="1" applyProtection="1">
      <alignment horizontal="right" vertical="center"/>
    </xf>
    <xf numFmtId="38" fontId="5" fillId="0" borderId="19" xfId="1" applyFont="1" applyBorder="1" applyAlignment="1" applyProtection="1">
      <alignment horizontal="right" vertical="center"/>
    </xf>
    <xf numFmtId="38" fontId="5" fillId="0" borderId="32" xfId="1" applyFont="1" applyBorder="1" applyAlignment="1" applyProtection="1">
      <alignment horizontal="right" vertical="center"/>
    </xf>
    <xf numFmtId="38" fontId="5" fillId="0" borderId="15" xfId="1" applyFont="1" applyBorder="1" applyAlignment="1" applyProtection="1">
      <alignment vertical="center"/>
    </xf>
    <xf numFmtId="38" fontId="5" fillId="0" borderId="16" xfId="1" applyFont="1" applyBorder="1" applyAlignment="1" applyProtection="1">
      <alignment vertical="center"/>
    </xf>
    <xf numFmtId="38" fontId="5" fillId="0" borderId="13" xfId="1" applyFont="1" applyBorder="1" applyAlignment="1" applyProtection="1">
      <alignment horizontal="right" vertical="center"/>
    </xf>
    <xf numFmtId="0" fontId="9" fillId="0" borderId="0" xfId="3" applyFont="1" applyAlignment="1" applyProtection="1">
      <alignment vertical="center"/>
      <protection locked="0"/>
    </xf>
    <xf numFmtId="0" fontId="1" fillId="0" borderId="0" xfId="3"/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38" fontId="22" fillId="2" borderId="1" xfId="1" applyFont="1" applyFill="1" applyBorder="1" applyAlignment="1" applyProtection="1">
      <alignment vertical="center"/>
    </xf>
    <xf numFmtId="38" fontId="22" fillId="2" borderId="8" xfId="1" applyFont="1" applyFill="1" applyBorder="1" applyAlignment="1" applyProtection="1">
      <alignment vertical="center"/>
    </xf>
    <xf numFmtId="38" fontId="22" fillId="2" borderId="2" xfId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 textRotation="255"/>
      <protection locked="0"/>
    </xf>
    <xf numFmtId="0" fontId="0" fillId="2" borderId="30" xfId="0" applyFill="1" applyBorder="1" applyAlignment="1" applyProtection="1">
      <alignment horizontal="center" vertical="center" textRotation="255"/>
      <protection locked="0"/>
    </xf>
    <xf numFmtId="0" fontId="0" fillId="2" borderId="31" xfId="0" applyFill="1" applyBorder="1" applyAlignment="1" applyProtection="1">
      <alignment horizontal="center" vertical="center" textRotation="255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38" fontId="22" fillId="2" borderId="33" xfId="1" applyFont="1" applyFill="1" applyBorder="1" applyAlignment="1" applyProtection="1">
      <alignment horizontal="right" vertical="center"/>
    </xf>
    <xf numFmtId="38" fontId="22" fillId="2" borderId="42" xfId="1" applyFont="1" applyFill="1" applyBorder="1" applyAlignment="1" applyProtection="1">
      <alignment horizontal="right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23" fillId="2" borderId="38" xfId="0" applyFont="1" applyFill="1" applyBorder="1" applyAlignment="1" applyProtection="1">
      <alignment horizontal="center" vertical="center" wrapText="1"/>
      <protection locked="0"/>
    </xf>
    <xf numFmtId="0" fontId="23" fillId="2" borderId="48" xfId="0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 applyProtection="1">
      <alignment horizontal="center" vertical="center" wrapText="1"/>
      <protection locked="0"/>
    </xf>
    <xf numFmtId="0" fontId="23" fillId="2" borderId="52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49" xfId="0" applyFont="1" applyFill="1" applyBorder="1" applyAlignment="1" applyProtection="1">
      <alignment horizontal="center" vertical="center" wrapText="1"/>
      <protection locked="0"/>
    </xf>
    <xf numFmtId="0" fontId="23" fillId="2" borderId="50" xfId="0" applyFont="1" applyFill="1" applyBorder="1" applyAlignment="1" applyProtection="1">
      <alignment horizontal="center" vertical="center" wrapText="1"/>
      <protection locked="0"/>
    </xf>
    <xf numFmtId="0" fontId="23" fillId="2" borderId="51" xfId="0" applyFont="1" applyFill="1" applyBorder="1" applyAlignment="1" applyProtection="1">
      <alignment horizontal="center" vertical="center" wrapText="1"/>
      <protection locked="0"/>
    </xf>
    <xf numFmtId="177" fontId="22" fillId="2" borderId="12" xfId="0" applyNumberFormat="1" applyFont="1" applyFill="1" applyBorder="1" applyAlignment="1" applyProtection="1">
      <alignment horizontal="left" vertical="center"/>
      <protection locked="0"/>
    </xf>
    <xf numFmtId="177" fontId="22" fillId="2" borderId="10" xfId="0" applyNumberFormat="1" applyFont="1" applyFill="1" applyBorder="1" applyAlignment="1" applyProtection="1">
      <alignment horizontal="left" vertical="center"/>
      <protection locked="0"/>
    </xf>
    <xf numFmtId="177" fontId="22" fillId="2" borderId="11" xfId="0" applyNumberFormat="1" applyFont="1" applyFill="1" applyBorder="1" applyAlignment="1" applyProtection="1">
      <alignment horizontal="left" vertical="center"/>
      <protection locked="0"/>
    </xf>
    <xf numFmtId="177" fontId="5" fillId="2" borderId="12" xfId="0" applyNumberFormat="1" applyFont="1" applyFill="1" applyBorder="1" applyProtection="1">
      <alignment vertical="center"/>
      <protection locked="0"/>
    </xf>
    <xf numFmtId="177" fontId="5" fillId="2" borderId="10" xfId="0" applyNumberFormat="1" applyFont="1" applyFill="1" applyBorder="1" applyProtection="1">
      <alignment vertical="center"/>
      <protection locked="0"/>
    </xf>
    <xf numFmtId="177" fontId="5" fillId="2" borderId="11" xfId="0" applyNumberFormat="1" applyFont="1" applyFill="1" applyBorder="1" applyProtection="1">
      <alignment vertical="center"/>
      <protection locked="0"/>
    </xf>
    <xf numFmtId="177" fontId="2" fillId="2" borderId="12" xfId="0" applyNumberFormat="1" applyFont="1" applyFill="1" applyBorder="1" applyProtection="1">
      <alignment vertical="center"/>
      <protection locked="0"/>
    </xf>
    <xf numFmtId="177" fontId="2" fillId="2" borderId="10" xfId="0" applyNumberFormat="1" applyFont="1" applyFill="1" applyBorder="1" applyProtection="1">
      <alignment vertical="center"/>
      <protection locked="0"/>
    </xf>
    <xf numFmtId="177" fontId="2" fillId="2" borderId="11" xfId="0" applyNumberFormat="1" applyFont="1" applyFill="1" applyBorder="1" applyProtection="1">
      <alignment vertical="center"/>
      <protection locked="0"/>
    </xf>
    <xf numFmtId="177" fontId="2" fillId="2" borderId="12" xfId="0" applyNumberFormat="1" applyFont="1" applyFill="1" applyBorder="1" applyAlignment="1" applyProtection="1">
      <alignment horizontal="left" vertical="center"/>
      <protection locked="0"/>
    </xf>
    <xf numFmtId="177" fontId="2" fillId="2" borderId="10" xfId="0" applyNumberFormat="1" applyFont="1" applyFill="1" applyBorder="1" applyAlignment="1" applyProtection="1">
      <alignment horizontal="left" vertical="center"/>
      <protection locked="0"/>
    </xf>
    <xf numFmtId="177" fontId="2" fillId="2" borderId="11" xfId="0" applyNumberFormat="1" applyFont="1" applyFill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38" fontId="5" fillId="0" borderId="1" xfId="1" applyFont="1" applyBorder="1" applyAlignment="1" applyProtection="1">
      <alignment vertical="center"/>
    </xf>
    <xf numFmtId="38" fontId="5" fillId="0" borderId="8" xfId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 textRotation="255"/>
      <protection locked="0"/>
    </xf>
    <xf numFmtId="0" fontId="0" fillId="0" borderId="30" xfId="0" applyBorder="1" applyAlignment="1" applyProtection="1">
      <alignment horizontal="center" vertical="center" textRotation="255"/>
      <protection locked="0"/>
    </xf>
    <xf numFmtId="0" fontId="0" fillId="0" borderId="31" xfId="0" applyBorder="1" applyAlignment="1" applyProtection="1">
      <alignment horizontal="center" vertical="center" textRotation="255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38" fontId="5" fillId="0" borderId="15" xfId="1" applyFont="1" applyFill="1" applyBorder="1" applyAlignment="1" applyProtection="1">
      <alignment horizontal="right" vertical="center"/>
    </xf>
    <xf numFmtId="38" fontId="5" fillId="0" borderId="16" xfId="1" applyFont="1" applyFill="1" applyBorder="1" applyAlignment="1" applyProtection="1">
      <alignment horizontal="right" vertical="center"/>
    </xf>
    <xf numFmtId="38" fontId="5" fillId="0" borderId="33" xfId="1" applyFont="1" applyBorder="1" applyAlignment="1" applyProtection="1">
      <alignment horizontal="right" vertical="center"/>
    </xf>
    <xf numFmtId="38" fontId="5" fillId="0" borderId="42" xfId="1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177" fontId="5" fillId="0" borderId="12" xfId="0" applyNumberFormat="1" applyFont="1" applyBorder="1" applyAlignment="1" applyProtection="1">
      <alignment horizontal="left" vertical="center"/>
      <protection locked="0"/>
    </xf>
    <xf numFmtId="177" fontId="5" fillId="0" borderId="10" xfId="0" applyNumberFormat="1" applyFont="1" applyBorder="1" applyAlignment="1" applyProtection="1">
      <alignment horizontal="left" vertical="center"/>
      <protection locked="0"/>
    </xf>
    <xf numFmtId="177" fontId="5" fillId="0" borderId="11" xfId="0" applyNumberFormat="1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7" fontId="2" fillId="0" borderId="12" xfId="0" applyNumberFormat="1" applyFont="1" applyBorder="1" applyAlignment="1" applyProtection="1">
      <alignment horizontal="left" vertical="center"/>
      <protection locked="0"/>
    </xf>
    <xf numFmtId="177" fontId="2" fillId="0" borderId="10" xfId="0" applyNumberFormat="1" applyFont="1" applyBorder="1" applyAlignment="1" applyProtection="1">
      <alignment horizontal="left" vertical="center"/>
      <protection locked="0"/>
    </xf>
    <xf numFmtId="177" fontId="2" fillId="0" borderId="11" xfId="0" applyNumberFormat="1" applyFont="1" applyBorder="1" applyAlignment="1" applyProtection="1">
      <alignment horizontal="left" vertical="center"/>
      <protection locked="0"/>
    </xf>
    <xf numFmtId="177" fontId="5" fillId="0" borderId="12" xfId="0" applyNumberFormat="1" applyFont="1" applyBorder="1" applyProtection="1">
      <alignment vertical="center"/>
      <protection locked="0"/>
    </xf>
    <xf numFmtId="177" fontId="5" fillId="0" borderId="10" xfId="0" applyNumberFormat="1" applyFont="1" applyBorder="1" applyProtection="1">
      <alignment vertical="center"/>
      <protection locked="0"/>
    </xf>
    <xf numFmtId="177" fontId="5" fillId="0" borderId="11" xfId="0" applyNumberFormat="1" applyFont="1" applyBorder="1" applyProtection="1">
      <alignment vertical="center"/>
      <protection locked="0"/>
    </xf>
    <xf numFmtId="177" fontId="2" fillId="0" borderId="12" xfId="0" applyNumberFormat="1" applyFont="1" applyBorder="1" applyProtection="1">
      <alignment vertical="center"/>
      <protection locked="0"/>
    </xf>
    <xf numFmtId="177" fontId="2" fillId="0" borderId="10" xfId="0" applyNumberFormat="1" applyFont="1" applyBorder="1" applyProtection="1">
      <alignment vertical="center"/>
      <protection locked="0"/>
    </xf>
    <xf numFmtId="177" fontId="2" fillId="0" borderId="11" xfId="0" applyNumberFormat="1" applyFont="1" applyBorder="1" applyProtection="1">
      <alignment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3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19</xdr:col>
      <xdr:colOff>219075</xdr:colOff>
      <xdr:row>30</xdr:row>
      <xdr:rowOff>250825</xdr:rowOff>
    </xdr:from>
    <xdr:to>
      <xdr:col>24</xdr:col>
      <xdr:colOff>28575</xdr:colOff>
      <xdr:row>30</xdr:row>
      <xdr:rowOff>250825</xdr:rowOff>
    </xdr:to>
    <xdr:sp macro="" textlink="">
      <xdr:nvSpPr>
        <xdr:cNvPr id="8" name="Text Box 1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210425" y="81184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16</xdr:col>
      <xdr:colOff>361950</xdr:colOff>
      <xdr:row>30</xdr:row>
      <xdr:rowOff>250825</xdr:rowOff>
    </xdr:from>
    <xdr:to>
      <xdr:col>24</xdr:col>
      <xdr:colOff>542925</xdr:colOff>
      <xdr:row>30</xdr:row>
      <xdr:rowOff>250825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334125" y="81184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250825</xdr:rowOff>
    </xdr:from>
    <xdr:to>
      <xdr:col>4</xdr:col>
      <xdr:colOff>352425</xdr:colOff>
      <xdr:row>24</xdr:row>
      <xdr:rowOff>250825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609725" y="6413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3175</xdr:rowOff>
    </xdr:from>
    <xdr:to>
      <xdr:col>4</xdr:col>
      <xdr:colOff>352425</xdr:colOff>
      <xdr:row>54</xdr:row>
      <xdr:rowOff>3175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8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25</xdr:row>
      <xdr:rowOff>0</xdr:rowOff>
    </xdr:from>
    <xdr:to>
      <xdr:col>4</xdr:col>
      <xdr:colOff>352425</xdr:colOff>
      <xdr:row>25</xdr:row>
      <xdr:rowOff>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609725" y="64198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60" name="Text Box 2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70" name="Text Box 20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5" name="Text Box 20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25</xdr:col>
      <xdr:colOff>326568</xdr:colOff>
      <xdr:row>55</xdr:row>
      <xdr:rowOff>0</xdr:rowOff>
    </xdr:from>
    <xdr:to>
      <xdr:col>25</xdr:col>
      <xdr:colOff>328156</xdr:colOff>
      <xdr:row>55</xdr:row>
      <xdr:rowOff>312964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 rot="5400000" flipH="1" flipV="1">
          <a:off x="9763916" y="13409045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28575</xdr:colOff>
      <xdr:row>31</xdr:row>
      <xdr:rowOff>0</xdr:rowOff>
    </xdr:from>
    <xdr:to>
      <xdr:col>42</xdr:col>
      <xdr:colOff>352425</xdr:colOff>
      <xdr:row>31</xdr:row>
      <xdr:rowOff>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3BEFC307-9DF8-45F0-9768-CB12F45365F2}"/>
            </a:ext>
          </a:extLst>
        </xdr:cNvPr>
        <xdr:cNvSpPr txBox="1">
          <a:spLocks noChangeArrowheads="1"/>
        </xdr:cNvSpPr>
      </xdr:nvSpPr>
      <xdr:spPr bwMode="auto">
        <a:xfrm>
          <a:off x="1430111" y="8939893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CA46D33D-AD04-41FB-9217-CC3EF32C5D59}"/>
            </a:ext>
          </a:extLst>
        </xdr:cNvPr>
        <xdr:cNvSpPr txBox="1">
          <a:spLocks noChangeArrowheads="1"/>
        </xdr:cNvSpPr>
      </xdr:nvSpPr>
      <xdr:spPr bwMode="auto">
        <a:xfrm>
          <a:off x="7475764" y="8939893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81" name="Text Box 6">
          <a:extLst>
            <a:ext uri="{FF2B5EF4-FFF2-40B4-BE49-F238E27FC236}">
              <a16:creationId xmlns:a16="http://schemas.microsoft.com/office/drawing/2014/main" id="{4B4266E6-A57B-4369-8214-542377CD0389}"/>
            </a:ext>
          </a:extLst>
        </xdr:cNvPr>
        <xdr:cNvSpPr txBox="1">
          <a:spLocks noChangeArrowheads="1"/>
        </xdr:cNvSpPr>
      </xdr:nvSpPr>
      <xdr:spPr bwMode="auto">
        <a:xfrm>
          <a:off x="1405618" y="8939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1C29070E-015E-44BB-81F0-C03899E9B6BA}"/>
            </a:ext>
          </a:extLst>
        </xdr:cNvPr>
        <xdr:cNvSpPr txBox="1">
          <a:spLocks noChangeArrowheads="1"/>
        </xdr:cNvSpPr>
      </xdr:nvSpPr>
      <xdr:spPr bwMode="auto">
        <a:xfrm>
          <a:off x="1405618" y="8939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2B61C0D5-C2DD-4BB3-9082-5E5A858B0F69}"/>
            </a:ext>
          </a:extLst>
        </xdr:cNvPr>
        <xdr:cNvSpPr txBox="1">
          <a:spLocks noChangeArrowheads="1"/>
        </xdr:cNvSpPr>
      </xdr:nvSpPr>
      <xdr:spPr bwMode="auto">
        <a:xfrm>
          <a:off x="6428014" y="8939893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30</xdr:row>
      <xdr:rowOff>250825</xdr:rowOff>
    </xdr:from>
    <xdr:to>
      <xdr:col>42</xdr:col>
      <xdr:colOff>352425</xdr:colOff>
      <xdr:row>30</xdr:row>
      <xdr:rowOff>250825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40927089-9FEF-4739-A01F-902C66AD5B68}"/>
            </a:ext>
          </a:extLst>
        </xdr:cNvPr>
        <xdr:cNvSpPr txBox="1">
          <a:spLocks noChangeArrowheads="1"/>
        </xdr:cNvSpPr>
      </xdr:nvSpPr>
      <xdr:spPr bwMode="auto">
        <a:xfrm>
          <a:off x="1430111" y="89321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30</xdr:row>
      <xdr:rowOff>250825</xdr:rowOff>
    </xdr:from>
    <xdr:to>
      <xdr:col>62</xdr:col>
      <xdr:colOff>28575</xdr:colOff>
      <xdr:row>30</xdr:row>
      <xdr:rowOff>250825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1E136DFE-4AB9-4D90-B19A-35B0D39407B8}"/>
            </a:ext>
          </a:extLst>
        </xdr:cNvPr>
        <xdr:cNvSpPr txBox="1">
          <a:spLocks noChangeArrowheads="1"/>
        </xdr:cNvSpPr>
      </xdr:nvSpPr>
      <xdr:spPr bwMode="auto">
        <a:xfrm>
          <a:off x="7294789" y="8932182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30</xdr:row>
      <xdr:rowOff>250825</xdr:rowOff>
    </xdr:from>
    <xdr:to>
      <xdr:col>42</xdr:col>
      <xdr:colOff>0</xdr:colOff>
      <xdr:row>30</xdr:row>
      <xdr:rowOff>250825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F4B7DE11-67D6-40AF-8A80-B46AAA841606}"/>
            </a:ext>
          </a:extLst>
        </xdr:cNvPr>
        <xdr:cNvSpPr txBox="1">
          <a:spLocks noChangeArrowheads="1"/>
        </xdr:cNvSpPr>
      </xdr:nvSpPr>
      <xdr:spPr bwMode="auto">
        <a:xfrm>
          <a:off x="1407886" y="89321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30</xdr:row>
      <xdr:rowOff>250825</xdr:rowOff>
    </xdr:from>
    <xdr:to>
      <xdr:col>42</xdr:col>
      <xdr:colOff>0</xdr:colOff>
      <xdr:row>30</xdr:row>
      <xdr:rowOff>250825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85E1EB99-506E-44D0-AA61-1C64179CB331}"/>
            </a:ext>
          </a:extLst>
        </xdr:cNvPr>
        <xdr:cNvSpPr txBox="1">
          <a:spLocks noChangeArrowheads="1"/>
        </xdr:cNvSpPr>
      </xdr:nvSpPr>
      <xdr:spPr bwMode="auto">
        <a:xfrm>
          <a:off x="1407886" y="89321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30</xdr:row>
      <xdr:rowOff>250825</xdr:rowOff>
    </xdr:from>
    <xdr:to>
      <xdr:col>62</xdr:col>
      <xdr:colOff>542925</xdr:colOff>
      <xdr:row>30</xdr:row>
      <xdr:rowOff>250825</xdr:rowOff>
    </xdr:to>
    <xdr:sp macro="" textlink="">
      <xdr:nvSpPr>
        <xdr:cNvPr id="88" name="Text Box 21">
          <a:extLst>
            <a:ext uri="{FF2B5EF4-FFF2-40B4-BE49-F238E27FC236}">
              <a16:creationId xmlns:a16="http://schemas.microsoft.com/office/drawing/2014/main" id="{D201D0EB-A884-41C0-9055-3308D9FBDDA4}"/>
            </a:ext>
          </a:extLst>
        </xdr:cNvPr>
        <xdr:cNvSpPr txBox="1">
          <a:spLocks noChangeArrowheads="1"/>
        </xdr:cNvSpPr>
      </xdr:nvSpPr>
      <xdr:spPr bwMode="auto">
        <a:xfrm>
          <a:off x="6389914" y="8932182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31</xdr:row>
      <xdr:rowOff>0</xdr:rowOff>
    </xdr:from>
    <xdr:to>
      <xdr:col>42</xdr:col>
      <xdr:colOff>352425</xdr:colOff>
      <xdr:row>31</xdr:row>
      <xdr:rowOff>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3E5158C2-44E6-4018-8508-A2504298C001}"/>
            </a:ext>
          </a:extLst>
        </xdr:cNvPr>
        <xdr:cNvSpPr txBox="1">
          <a:spLocks noChangeArrowheads="1"/>
        </xdr:cNvSpPr>
      </xdr:nvSpPr>
      <xdr:spPr bwMode="auto">
        <a:xfrm>
          <a:off x="1430111" y="8939893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41</xdr:col>
      <xdr:colOff>790575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95E0161D-85C8-4202-8AAE-EADB5012A81D}"/>
            </a:ext>
          </a:extLst>
        </xdr:cNvPr>
        <xdr:cNvSpPr txBox="1">
          <a:spLocks noChangeArrowheads="1"/>
        </xdr:cNvSpPr>
      </xdr:nvSpPr>
      <xdr:spPr bwMode="auto">
        <a:xfrm>
          <a:off x="1405618" y="8939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F95FF666-FD4C-4C80-ADE9-EB2E691C0D55}"/>
            </a:ext>
          </a:extLst>
        </xdr:cNvPr>
        <xdr:cNvSpPr txBox="1">
          <a:spLocks noChangeArrowheads="1"/>
        </xdr:cNvSpPr>
      </xdr:nvSpPr>
      <xdr:spPr bwMode="auto">
        <a:xfrm>
          <a:off x="1405618" y="8939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42</xdr:col>
      <xdr:colOff>28575</xdr:colOff>
      <xdr:row>24</xdr:row>
      <xdr:rowOff>250825</xdr:rowOff>
    </xdr:from>
    <xdr:to>
      <xdr:col>42</xdr:col>
      <xdr:colOff>352425</xdr:colOff>
      <xdr:row>24</xdr:row>
      <xdr:rowOff>250825</xdr:rowOff>
    </xdr:to>
    <xdr:sp macro="" textlink="">
      <xdr:nvSpPr>
        <xdr:cNvPr id="94" name="Text Box 17">
          <a:extLst>
            <a:ext uri="{FF2B5EF4-FFF2-40B4-BE49-F238E27FC236}">
              <a16:creationId xmlns:a16="http://schemas.microsoft.com/office/drawing/2014/main" id="{919F9B35-6283-4BC6-B4A0-8DA96AFEDF42}"/>
            </a:ext>
          </a:extLst>
        </xdr:cNvPr>
        <xdr:cNvSpPr txBox="1">
          <a:spLocks noChangeArrowheads="1"/>
        </xdr:cNvSpPr>
      </xdr:nvSpPr>
      <xdr:spPr bwMode="auto">
        <a:xfrm>
          <a:off x="1430111" y="7095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24</xdr:row>
      <xdr:rowOff>250825</xdr:rowOff>
    </xdr:from>
    <xdr:to>
      <xdr:col>62</xdr:col>
      <xdr:colOff>28575</xdr:colOff>
      <xdr:row>24</xdr:row>
      <xdr:rowOff>250825</xdr:rowOff>
    </xdr:to>
    <xdr:sp macro="" textlink="">
      <xdr:nvSpPr>
        <xdr:cNvPr id="95" name="Text Box 18">
          <a:extLst>
            <a:ext uri="{FF2B5EF4-FFF2-40B4-BE49-F238E27FC236}">
              <a16:creationId xmlns:a16="http://schemas.microsoft.com/office/drawing/2014/main" id="{F4A854BA-6B10-4F57-8241-6ACC80F5964C}"/>
            </a:ext>
          </a:extLst>
        </xdr:cNvPr>
        <xdr:cNvSpPr txBox="1">
          <a:spLocks noChangeArrowheads="1"/>
        </xdr:cNvSpPr>
      </xdr:nvSpPr>
      <xdr:spPr bwMode="auto">
        <a:xfrm>
          <a:off x="7294789" y="7095218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CF6B7F1D-8E0E-4F53-AFE7-1CC57B4781B6}"/>
            </a:ext>
          </a:extLst>
        </xdr:cNvPr>
        <xdr:cNvSpPr txBox="1">
          <a:spLocks noChangeArrowheads="1"/>
        </xdr:cNvSpPr>
      </xdr:nvSpPr>
      <xdr:spPr bwMode="auto">
        <a:xfrm>
          <a:off x="1407886" y="7095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97" name="Text Box 20">
          <a:extLst>
            <a:ext uri="{FF2B5EF4-FFF2-40B4-BE49-F238E27FC236}">
              <a16:creationId xmlns:a16="http://schemas.microsoft.com/office/drawing/2014/main" id="{0168926D-375A-43D3-BA4C-A096E4839AA8}"/>
            </a:ext>
          </a:extLst>
        </xdr:cNvPr>
        <xdr:cNvSpPr txBox="1">
          <a:spLocks noChangeArrowheads="1"/>
        </xdr:cNvSpPr>
      </xdr:nvSpPr>
      <xdr:spPr bwMode="auto">
        <a:xfrm>
          <a:off x="1407886" y="7095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24</xdr:row>
      <xdr:rowOff>250825</xdr:rowOff>
    </xdr:from>
    <xdr:to>
      <xdr:col>62</xdr:col>
      <xdr:colOff>542925</xdr:colOff>
      <xdr:row>24</xdr:row>
      <xdr:rowOff>250825</xdr:rowOff>
    </xdr:to>
    <xdr:sp macro="" textlink="">
      <xdr:nvSpPr>
        <xdr:cNvPr id="98" name="Text Box 21">
          <a:extLst>
            <a:ext uri="{FF2B5EF4-FFF2-40B4-BE49-F238E27FC236}">
              <a16:creationId xmlns:a16="http://schemas.microsoft.com/office/drawing/2014/main" id="{AD5D4D3E-0176-445D-9224-D47A692A2644}"/>
            </a:ext>
          </a:extLst>
        </xdr:cNvPr>
        <xdr:cNvSpPr txBox="1">
          <a:spLocks noChangeArrowheads="1"/>
        </xdr:cNvSpPr>
      </xdr:nvSpPr>
      <xdr:spPr bwMode="auto">
        <a:xfrm>
          <a:off x="6389914" y="7095218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99" name="Text Box 24">
          <a:extLst>
            <a:ext uri="{FF2B5EF4-FFF2-40B4-BE49-F238E27FC236}">
              <a16:creationId xmlns:a16="http://schemas.microsoft.com/office/drawing/2014/main" id="{A46CA3AF-5F64-474F-9E64-27890B1DE5F3}"/>
            </a:ext>
          </a:extLst>
        </xdr:cNvPr>
        <xdr:cNvSpPr txBox="1">
          <a:spLocks noChangeArrowheads="1"/>
        </xdr:cNvSpPr>
      </xdr:nvSpPr>
      <xdr:spPr bwMode="auto">
        <a:xfrm>
          <a:off x="1430111" y="10483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00" name="Text Box 25">
          <a:extLst>
            <a:ext uri="{FF2B5EF4-FFF2-40B4-BE49-F238E27FC236}">
              <a16:creationId xmlns:a16="http://schemas.microsoft.com/office/drawing/2014/main" id="{1930BFC8-D1B7-41AB-86CD-752F014E06B3}"/>
            </a:ext>
          </a:extLst>
        </xdr:cNvPr>
        <xdr:cNvSpPr txBox="1">
          <a:spLocks noChangeArrowheads="1"/>
        </xdr:cNvSpPr>
      </xdr:nvSpPr>
      <xdr:spPr bwMode="auto">
        <a:xfrm>
          <a:off x="7294789" y="104833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01" name="Text Box 26">
          <a:extLst>
            <a:ext uri="{FF2B5EF4-FFF2-40B4-BE49-F238E27FC236}">
              <a16:creationId xmlns:a16="http://schemas.microsoft.com/office/drawing/2014/main" id="{0E69F545-8B06-44A5-9041-8636AA1CE43C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02" name="Text Box 27">
          <a:extLst>
            <a:ext uri="{FF2B5EF4-FFF2-40B4-BE49-F238E27FC236}">
              <a16:creationId xmlns:a16="http://schemas.microsoft.com/office/drawing/2014/main" id="{BAA4DD93-096D-4F23-80B4-882D77A21927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03" name="Text Box 28">
          <a:extLst>
            <a:ext uri="{FF2B5EF4-FFF2-40B4-BE49-F238E27FC236}">
              <a16:creationId xmlns:a16="http://schemas.microsoft.com/office/drawing/2014/main" id="{2E220BE4-89BA-4CEC-A83E-43B4EC3FD025}"/>
            </a:ext>
          </a:extLst>
        </xdr:cNvPr>
        <xdr:cNvSpPr txBox="1">
          <a:spLocks noChangeArrowheads="1"/>
        </xdr:cNvSpPr>
      </xdr:nvSpPr>
      <xdr:spPr bwMode="auto">
        <a:xfrm>
          <a:off x="6389914" y="104833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3175</xdr:rowOff>
    </xdr:from>
    <xdr:to>
      <xdr:col>42</xdr:col>
      <xdr:colOff>352425</xdr:colOff>
      <xdr:row>54</xdr:row>
      <xdr:rowOff>3175</xdr:rowOff>
    </xdr:to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16D5898D-A0B1-4A36-9DEA-5E3F22CA846A}"/>
            </a:ext>
          </a:extLst>
        </xdr:cNvPr>
        <xdr:cNvSpPr txBox="1">
          <a:spLocks noChangeArrowheads="1"/>
        </xdr:cNvSpPr>
      </xdr:nvSpPr>
      <xdr:spPr bwMode="auto">
        <a:xfrm>
          <a:off x="1430111" y="148757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54</xdr:row>
      <xdr:rowOff>3175</xdr:rowOff>
    </xdr:from>
    <xdr:to>
      <xdr:col>62</xdr:col>
      <xdr:colOff>28575</xdr:colOff>
      <xdr:row>54</xdr:row>
      <xdr:rowOff>3175</xdr:rowOff>
    </xdr:to>
    <xdr:sp macro="" textlink="">
      <xdr:nvSpPr>
        <xdr:cNvPr id="105" name="Text Box 18">
          <a:extLst>
            <a:ext uri="{FF2B5EF4-FFF2-40B4-BE49-F238E27FC236}">
              <a16:creationId xmlns:a16="http://schemas.microsoft.com/office/drawing/2014/main" id="{6D3821C4-E896-4B2C-81DE-9BE8EDDB3EEE}"/>
            </a:ext>
          </a:extLst>
        </xdr:cNvPr>
        <xdr:cNvSpPr txBox="1">
          <a:spLocks noChangeArrowheads="1"/>
        </xdr:cNvSpPr>
      </xdr:nvSpPr>
      <xdr:spPr bwMode="auto">
        <a:xfrm>
          <a:off x="7294789" y="14875782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54</xdr:row>
      <xdr:rowOff>3175</xdr:rowOff>
    </xdr:from>
    <xdr:to>
      <xdr:col>42</xdr:col>
      <xdr:colOff>0</xdr:colOff>
      <xdr:row>54</xdr:row>
      <xdr:rowOff>3175</xdr:rowOff>
    </xdr:to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B64A145A-4900-4E05-A8CA-018E74EF7BCF}"/>
            </a:ext>
          </a:extLst>
        </xdr:cNvPr>
        <xdr:cNvSpPr txBox="1">
          <a:spLocks noChangeArrowheads="1"/>
        </xdr:cNvSpPr>
      </xdr:nvSpPr>
      <xdr:spPr bwMode="auto">
        <a:xfrm>
          <a:off x="1407886" y="148757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54</xdr:row>
      <xdr:rowOff>3175</xdr:rowOff>
    </xdr:from>
    <xdr:to>
      <xdr:col>42</xdr:col>
      <xdr:colOff>0</xdr:colOff>
      <xdr:row>54</xdr:row>
      <xdr:rowOff>3175</xdr:rowOff>
    </xdr:to>
    <xdr:sp macro="" textlink="">
      <xdr:nvSpPr>
        <xdr:cNvPr id="107" name="Text Box 20">
          <a:extLst>
            <a:ext uri="{FF2B5EF4-FFF2-40B4-BE49-F238E27FC236}">
              <a16:creationId xmlns:a16="http://schemas.microsoft.com/office/drawing/2014/main" id="{AB735936-07F1-4800-86D3-F3E8EECA8AEA}"/>
            </a:ext>
          </a:extLst>
        </xdr:cNvPr>
        <xdr:cNvSpPr txBox="1">
          <a:spLocks noChangeArrowheads="1"/>
        </xdr:cNvSpPr>
      </xdr:nvSpPr>
      <xdr:spPr bwMode="auto">
        <a:xfrm>
          <a:off x="1407886" y="148757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54</xdr:row>
      <xdr:rowOff>3175</xdr:rowOff>
    </xdr:from>
    <xdr:to>
      <xdr:col>62</xdr:col>
      <xdr:colOff>542925</xdr:colOff>
      <xdr:row>54</xdr:row>
      <xdr:rowOff>3175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C1F35E1C-212D-46AE-87F2-36B62F0665EA}"/>
            </a:ext>
          </a:extLst>
        </xdr:cNvPr>
        <xdr:cNvSpPr txBox="1">
          <a:spLocks noChangeArrowheads="1"/>
        </xdr:cNvSpPr>
      </xdr:nvSpPr>
      <xdr:spPr bwMode="auto">
        <a:xfrm>
          <a:off x="6389914" y="14875782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25</xdr:row>
      <xdr:rowOff>0</xdr:rowOff>
    </xdr:from>
    <xdr:to>
      <xdr:col>42</xdr:col>
      <xdr:colOff>352425</xdr:colOff>
      <xdr:row>25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184AC16E-4C5E-4A71-82C4-D8CE94251DE2}"/>
            </a:ext>
          </a:extLst>
        </xdr:cNvPr>
        <xdr:cNvSpPr txBox="1">
          <a:spLocks noChangeArrowheads="1"/>
        </xdr:cNvSpPr>
      </xdr:nvSpPr>
      <xdr:spPr bwMode="auto">
        <a:xfrm>
          <a:off x="1430111" y="710292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110" name="Text Box 5">
          <a:extLst>
            <a:ext uri="{FF2B5EF4-FFF2-40B4-BE49-F238E27FC236}">
              <a16:creationId xmlns:a16="http://schemas.microsoft.com/office/drawing/2014/main" id="{AEC1DEB4-719A-4491-9306-71D5F8E83320}"/>
            </a:ext>
          </a:extLst>
        </xdr:cNvPr>
        <xdr:cNvSpPr txBox="1">
          <a:spLocks noChangeArrowheads="1"/>
        </xdr:cNvSpPr>
      </xdr:nvSpPr>
      <xdr:spPr bwMode="auto">
        <a:xfrm>
          <a:off x="7475764" y="7102929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111" name="Text Box 6">
          <a:extLst>
            <a:ext uri="{FF2B5EF4-FFF2-40B4-BE49-F238E27FC236}">
              <a16:creationId xmlns:a16="http://schemas.microsoft.com/office/drawing/2014/main" id="{9BA79451-AFDF-465C-BD2F-BC073313BEC7}"/>
            </a:ext>
          </a:extLst>
        </xdr:cNvPr>
        <xdr:cNvSpPr txBox="1">
          <a:spLocks noChangeArrowheads="1"/>
        </xdr:cNvSpPr>
      </xdr:nvSpPr>
      <xdr:spPr bwMode="auto">
        <a:xfrm>
          <a:off x="1405618" y="710292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343E95B4-9AFD-4F5D-8C21-82BF97AB16C1}"/>
            </a:ext>
          </a:extLst>
        </xdr:cNvPr>
        <xdr:cNvSpPr txBox="1">
          <a:spLocks noChangeArrowheads="1"/>
        </xdr:cNvSpPr>
      </xdr:nvSpPr>
      <xdr:spPr bwMode="auto">
        <a:xfrm>
          <a:off x="1405618" y="710292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42</xdr:col>
      <xdr:colOff>28575</xdr:colOff>
      <xdr:row>37</xdr:row>
      <xdr:rowOff>0</xdr:rowOff>
    </xdr:from>
    <xdr:to>
      <xdr:col>42</xdr:col>
      <xdr:colOff>352425</xdr:colOff>
      <xdr:row>37</xdr:row>
      <xdr:rowOff>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CA388BBC-AD33-4F82-8308-7EB726CCABB2}"/>
            </a:ext>
          </a:extLst>
        </xdr:cNvPr>
        <xdr:cNvSpPr txBox="1">
          <a:spLocks noChangeArrowheads="1"/>
        </xdr:cNvSpPr>
      </xdr:nvSpPr>
      <xdr:spPr bwMode="auto">
        <a:xfrm>
          <a:off x="1430111" y="1049110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25287BEF-2C08-45BD-89E0-634582C4FF34}"/>
            </a:ext>
          </a:extLst>
        </xdr:cNvPr>
        <xdr:cNvSpPr txBox="1">
          <a:spLocks noChangeArrowheads="1"/>
        </xdr:cNvSpPr>
      </xdr:nvSpPr>
      <xdr:spPr bwMode="auto">
        <a:xfrm>
          <a:off x="7475764" y="10491107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16" name="Text Box 6">
          <a:extLst>
            <a:ext uri="{FF2B5EF4-FFF2-40B4-BE49-F238E27FC236}">
              <a16:creationId xmlns:a16="http://schemas.microsoft.com/office/drawing/2014/main" id="{5D15D003-A40C-447A-B1CA-1AC73E503B2A}"/>
            </a:ext>
          </a:extLst>
        </xdr:cNvPr>
        <xdr:cNvSpPr txBox="1">
          <a:spLocks noChangeArrowheads="1"/>
        </xdr:cNvSpPr>
      </xdr:nvSpPr>
      <xdr:spPr bwMode="auto">
        <a:xfrm>
          <a:off x="1405618" y="104911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E0324AC-FCF2-4320-AC24-65CA9BE7BB77}"/>
            </a:ext>
          </a:extLst>
        </xdr:cNvPr>
        <xdr:cNvSpPr txBox="1">
          <a:spLocks noChangeArrowheads="1"/>
        </xdr:cNvSpPr>
      </xdr:nvSpPr>
      <xdr:spPr bwMode="auto">
        <a:xfrm>
          <a:off x="1405618" y="104911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18" name="Text Box 10">
          <a:extLst>
            <a:ext uri="{FF2B5EF4-FFF2-40B4-BE49-F238E27FC236}">
              <a16:creationId xmlns:a16="http://schemas.microsoft.com/office/drawing/2014/main" id="{07B9C84D-8C75-4DDA-BAC0-9098202D0562}"/>
            </a:ext>
          </a:extLst>
        </xdr:cNvPr>
        <xdr:cNvSpPr txBox="1">
          <a:spLocks noChangeArrowheads="1"/>
        </xdr:cNvSpPr>
      </xdr:nvSpPr>
      <xdr:spPr bwMode="auto">
        <a:xfrm>
          <a:off x="6428014" y="10491107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0</xdr:rowOff>
    </xdr:from>
    <xdr:to>
      <xdr:col>42</xdr:col>
      <xdr:colOff>352425</xdr:colOff>
      <xdr:row>54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CA7A7FE6-31F4-4E69-8A66-5C2408FDA0DC}"/>
            </a:ext>
          </a:extLst>
        </xdr:cNvPr>
        <xdr:cNvSpPr txBox="1">
          <a:spLocks noChangeArrowheads="1"/>
        </xdr:cNvSpPr>
      </xdr:nvSpPr>
      <xdr:spPr bwMode="auto">
        <a:xfrm>
          <a:off x="1430111" y="1487260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6FF0FFD7-D137-4F4F-AFC2-F3E0DAC8E729}"/>
            </a:ext>
          </a:extLst>
        </xdr:cNvPr>
        <xdr:cNvSpPr txBox="1">
          <a:spLocks noChangeArrowheads="1"/>
        </xdr:cNvSpPr>
      </xdr:nvSpPr>
      <xdr:spPr bwMode="auto">
        <a:xfrm>
          <a:off x="7475764" y="14872607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F52446DC-7810-44AF-9A1C-BED43A7AA204}"/>
            </a:ext>
          </a:extLst>
        </xdr:cNvPr>
        <xdr:cNvSpPr txBox="1">
          <a:spLocks noChangeArrowheads="1"/>
        </xdr:cNvSpPr>
      </xdr:nvSpPr>
      <xdr:spPr bwMode="auto">
        <a:xfrm>
          <a:off x="1405618" y="14872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4C42813B-3807-4999-9078-86A36CCF9D62}"/>
            </a:ext>
          </a:extLst>
        </xdr:cNvPr>
        <xdr:cNvSpPr txBox="1">
          <a:spLocks noChangeArrowheads="1"/>
        </xdr:cNvSpPr>
      </xdr:nvSpPr>
      <xdr:spPr bwMode="auto">
        <a:xfrm>
          <a:off x="1405618" y="14872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79EE7ED6-3339-4653-8794-660483A0D698}"/>
            </a:ext>
          </a:extLst>
        </xdr:cNvPr>
        <xdr:cNvSpPr txBox="1">
          <a:spLocks noChangeArrowheads="1"/>
        </xdr:cNvSpPr>
      </xdr:nvSpPr>
      <xdr:spPr bwMode="auto">
        <a:xfrm>
          <a:off x="6428014" y="14872607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24" name="Text Box 17">
          <a:extLst>
            <a:ext uri="{FF2B5EF4-FFF2-40B4-BE49-F238E27FC236}">
              <a16:creationId xmlns:a16="http://schemas.microsoft.com/office/drawing/2014/main" id="{2CBA2F69-F303-48DD-AF2E-ECDA28D96958}"/>
            </a:ext>
          </a:extLst>
        </xdr:cNvPr>
        <xdr:cNvSpPr txBox="1">
          <a:spLocks noChangeArrowheads="1"/>
        </xdr:cNvSpPr>
      </xdr:nvSpPr>
      <xdr:spPr bwMode="auto">
        <a:xfrm>
          <a:off x="1430111" y="10483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25" name="Text Box 18">
          <a:extLst>
            <a:ext uri="{FF2B5EF4-FFF2-40B4-BE49-F238E27FC236}">
              <a16:creationId xmlns:a16="http://schemas.microsoft.com/office/drawing/2014/main" id="{A47A7FF8-F6D3-46AB-BD1A-7124D18714FA}"/>
            </a:ext>
          </a:extLst>
        </xdr:cNvPr>
        <xdr:cNvSpPr txBox="1">
          <a:spLocks noChangeArrowheads="1"/>
        </xdr:cNvSpPr>
      </xdr:nvSpPr>
      <xdr:spPr bwMode="auto">
        <a:xfrm>
          <a:off x="7294789" y="104833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89960B65-6AD5-43B1-85BC-BBE076851686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27" name="Text Box 20">
          <a:extLst>
            <a:ext uri="{FF2B5EF4-FFF2-40B4-BE49-F238E27FC236}">
              <a16:creationId xmlns:a16="http://schemas.microsoft.com/office/drawing/2014/main" id="{C8275DFC-8DBE-4409-A714-F8D64E672F96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28" name="Text Box 21">
          <a:extLst>
            <a:ext uri="{FF2B5EF4-FFF2-40B4-BE49-F238E27FC236}">
              <a16:creationId xmlns:a16="http://schemas.microsoft.com/office/drawing/2014/main" id="{2E6F2F4F-738A-4332-B90F-3BCEB9530FD8}"/>
            </a:ext>
          </a:extLst>
        </xdr:cNvPr>
        <xdr:cNvSpPr txBox="1">
          <a:spLocks noChangeArrowheads="1"/>
        </xdr:cNvSpPr>
      </xdr:nvSpPr>
      <xdr:spPr bwMode="auto">
        <a:xfrm>
          <a:off x="6389914" y="104833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37</xdr:row>
      <xdr:rowOff>0</xdr:rowOff>
    </xdr:from>
    <xdr:to>
      <xdr:col>42</xdr:col>
      <xdr:colOff>352425</xdr:colOff>
      <xdr:row>37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8A1BACE-A1C7-4B98-A11D-4453013CB27A}"/>
            </a:ext>
          </a:extLst>
        </xdr:cNvPr>
        <xdr:cNvSpPr txBox="1">
          <a:spLocks noChangeArrowheads="1"/>
        </xdr:cNvSpPr>
      </xdr:nvSpPr>
      <xdr:spPr bwMode="auto">
        <a:xfrm>
          <a:off x="1430111" y="1049110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95E2B600-4F4A-4E8F-968B-B19A8535B611}"/>
            </a:ext>
          </a:extLst>
        </xdr:cNvPr>
        <xdr:cNvSpPr txBox="1">
          <a:spLocks noChangeArrowheads="1"/>
        </xdr:cNvSpPr>
      </xdr:nvSpPr>
      <xdr:spPr bwMode="auto">
        <a:xfrm>
          <a:off x="7475764" y="10491107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75518E63-EBE2-4B9F-99A4-2BD9377596F9}"/>
            </a:ext>
          </a:extLst>
        </xdr:cNvPr>
        <xdr:cNvSpPr txBox="1">
          <a:spLocks noChangeArrowheads="1"/>
        </xdr:cNvSpPr>
      </xdr:nvSpPr>
      <xdr:spPr bwMode="auto">
        <a:xfrm>
          <a:off x="1405618" y="104911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6B097FBC-B395-4503-B612-69322E55A62C}"/>
            </a:ext>
          </a:extLst>
        </xdr:cNvPr>
        <xdr:cNvSpPr txBox="1">
          <a:spLocks noChangeArrowheads="1"/>
        </xdr:cNvSpPr>
      </xdr:nvSpPr>
      <xdr:spPr bwMode="auto">
        <a:xfrm>
          <a:off x="1405618" y="104911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A1D8256F-75F5-4BEC-98FF-062C04CBDE45}"/>
            </a:ext>
          </a:extLst>
        </xdr:cNvPr>
        <xdr:cNvSpPr txBox="1">
          <a:spLocks noChangeArrowheads="1"/>
        </xdr:cNvSpPr>
      </xdr:nvSpPr>
      <xdr:spPr bwMode="auto">
        <a:xfrm>
          <a:off x="6428014" y="10491107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53</xdr:row>
      <xdr:rowOff>250825</xdr:rowOff>
    </xdr:from>
    <xdr:to>
      <xdr:col>42</xdr:col>
      <xdr:colOff>352425</xdr:colOff>
      <xdr:row>53</xdr:row>
      <xdr:rowOff>250825</xdr:rowOff>
    </xdr:to>
    <xdr:sp macro="" textlink="">
      <xdr:nvSpPr>
        <xdr:cNvPr id="134" name="Text Box 17">
          <a:extLst>
            <a:ext uri="{FF2B5EF4-FFF2-40B4-BE49-F238E27FC236}">
              <a16:creationId xmlns:a16="http://schemas.microsoft.com/office/drawing/2014/main" id="{16A5ACD7-6604-4ADD-96BB-32BAFD7378D4}"/>
            </a:ext>
          </a:extLst>
        </xdr:cNvPr>
        <xdr:cNvSpPr txBox="1">
          <a:spLocks noChangeArrowheads="1"/>
        </xdr:cNvSpPr>
      </xdr:nvSpPr>
      <xdr:spPr bwMode="auto">
        <a:xfrm>
          <a:off x="1430111" y="148648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53</xdr:row>
      <xdr:rowOff>250825</xdr:rowOff>
    </xdr:from>
    <xdr:to>
      <xdr:col>62</xdr:col>
      <xdr:colOff>28575</xdr:colOff>
      <xdr:row>53</xdr:row>
      <xdr:rowOff>250825</xdr:rowOff>
    </xdr:to>
    <xdr:sp macro="" textlink="">
      <xdr:nvSpPr>
        <xdr:cNvPr id="135" name="Text Box 18">
          <a:extLst>
            <a:ext uri="{FF2B5EF4-FFF2-40B4-BE49-F238E27FC236}">
              <a16:creationId xmlns:a16="http://schemas.microsoft.com/office/drawing/2014/main" id="{A1750B60-05F6-408D-ADF6-98B85361297E}"/>
            </a:ext>
          </a:extLst>
        </xdr:cNvPr>
        <xdr:cNvSpPr txBox="1">
          <a:spLocks noChangeArrowheads="1"/>
        </xdr:cNvSpPr>
      </xdr:nvSpPr>
      <xdr:spPr bwMode="auto">
        <a:xfrm>
          <a:off x="7294789" y="148648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36" name="Text Box 19">
          <a:extLst>
            <a:ext uri="{FF2B5EF4-FFF2-40B4-BE49-F238E27FC236}">
              <a16:creationId xmlns:a16="http://schemas.microsoft.com/office/drawing/2014/main" id="{44128C33-1E90-42CE-8ADA-A4F6463923AC}"/>
            </a:ext>
          </a:extLst>
        </xdr:cNvPr>
        <xdr:cNvSpPr txBox="1">
          <a:spLocks noChangeArrowheads="1"/>
        </xdr:cNvSpPr>
      </xdr:nvSpPr>
      <xdr:spPr bwMode="auto">
        <a:xfrm>
          <a:off x="1407886" y="14864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37" name="Text Box 20">
          <a:extLst>
            <a:ext uri="{FF2B5EF4-FFF2-40B4-BE49-F238E27FC236}">
              <a16:creationId xmlns:a16="http://schemas.microsoft.com/office/drawing/2014/main" id="{5C12E97A-E997-4A11-A8F8-6D6F37C474EE}"/>
            </a:ext>
          </a:extLst>
        </xdr:cNvPr>
        <xdr:cNvSpPr txBox="1">
          <a:spLocks noChangeArrowheads="1"/>
        </xdr:cNvSpPr>
      </xdr:nvSpPr>
      <xdr:spPr bwMode="auto">
        <a:xfrm>
          <a:off x="1407886" y="14864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53</xdr:row>
      <xdr:rowOff>250825</xdr:rowOff>
    </xdr:from>
    <xdr:to>
      <xdr:col>62</xdr:col>
      <xdr:colOff>542925</xdr:colOff>
      <xdr:row>53</xdr:row>
      <xdr:rowOff>250825</xdr:rowOff>
    </xdr:to>
    <xdr:sp macro="" textlink="">
      <xdr:nvSpPr>
        <xdr:cNvPr id="138" name="Text Box 21">
          <a:extLst>
            <a:ext uri="{FF2B5EF4-FFF2-40B4-BE49-F238E27FC236}">
              <a16:creationId xmlns:a16="http://schemas.microsoft.com/office/drawing/2014/main" id="{FF2722D4-414B-4587-9C4D-0852C3B42367}"/>
            </a:ext>
          </a:extLst>
        </xdr:cNvPr>
        <xdr:cNvSpPr txBox="1">
          <a:spLocks noChangeArrowheads="1"/>
        </xdr:cNvSpPr>
      </xdr:nvSpPr>
      <xdr:spPr bwMode="auto">
        <a:xfrm>
          <a:off x="6389914" y="148648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0</xdr:rowOff>
    </xdr:from>
    <xdr:to>
      <xdr:col>42</xdr:col>
      <xdr:colOff>352425</xdr:colOff>
      <xdr:row>54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668C3A01-3CB0-440B-ABBB-F8DA311186C0}"/>
            </a:ext>
          </a:extLst>
        </xdr:cNvPr>
        <xdr:cNvSpPr txBox="1">
          <a:spLocks noChangeArrowheads="1"/>
        </xdr:cNvSpPr>
      </xdr:nvSpPr>
      <xdr:spPr bwMode="auto">
        <a:xfrm>
          <a:off x="1430111" y="1487260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id="{1A3CA16D-B365-4863-B93C-1522A9AFFB41}"/>
            </a:ext>
          </a:extLst>
        </xdr:cNvPr>
        <xdr:cNvSpPr txBox="1">
          <a:spLocks noChangeArrowheads="1"/>
        </xdr:cNvSpPr>
      </xdr:nvSpPr>
      <xdr:spPr bwMode="auto">
        <a:xfrm>
          <a:off x="7475764" y="14872607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id="{60402BDF-F0FF-46B7-B2A1-B4BEFA1CEAC0}"/>
            </a:ext>
          </a:extLst>
        </xdr:cNvPr>
        <xdr:cNvSpPr txBox="1">
          <a:spLocks noChangeArrowheads="1"/>
        </xdr:cNvSpPr>
      </xdr:nvSpPr>
      <xdr:spPr bwMode="auto">
        <a:xfrm>
          <a:off x="1405618" y="14872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3857115A-6448-4568-9C45-4A81FA36AD44}"/>
            </a:ext>
          </a:extLst>
        </xdr:cNvPr>
        <xdr:cNvSpPr txBox="1">
          <a:spLocks noChangeArrowheads="1"/>
        </xdr:cNvSpPr>
      </xdr:nvSpPr>
      <xdr:spPr bwMode="auto">
        <a:xfrm>
          <a:off x="1405618" y="14872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0878DC0D-23F6-432D-B9F9-2FB86A26410F}"/>
            </a:ext>
          </a:extLst>
        </xdr:cNvPr>
        <xdr:cNvSpPr txBox="1">
          <a:spLocks noChangeArrowheads="1"/>
        </xdr:cNvSpPr>
      </xdr:nvSpPr>
      <xdr:spPr bwMode="auto">
        <a:xfrm>
          <a:off x="6428014" y="14872607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44" name="Text Box 17">
          <a:extLst>
            <a:ext uri="{FF2B5EF4-FFF2-40B4-BE49-F238E27FC236}">
              <a16:creationId xmlns:a16="http://schemas.microsoft.com/office/drawing/2014/main" id="{46BFE233-8C0F-408D-8E1E-1AB3BFC96DDF}"/>
            </a:ext>
          </a:extLst>
        </xdr:cNvPr>
        <xdr:cNvSpPr txBox="1">
          <a:spLocks noChangeArrowheads="1"/>
        </xdr:cNvSpPr>
      </xdr:nvSpPr>
      <xdr:spPr bwMode="auto">
        <a:xfrm>
          <a:off x="1430111" y="10483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45" name="Text Box 18">
          <a:extLst>
            <a:ext uri="{FF2B5EF4-FFF2-40B4-BE49-F238E27FC236}">
              <a16:creationId xmlns:a16="http://schemas.microsoft.com/office/drawing/2014/main" id="{9B9B64F6-D426-4DF2-B50A-6DE61F596D6D}"/>
            </a:ext>
          </a:extLst>
        </xdr:cNvPr>
        <xdr:cNvSpPr txBox="1">
          <a:spLocks noChangeArrowheads="1"/>
        </xdr:cNvSpPr>
      </xdr:nvSpPr>
      <xdr:spPr bwMode="auto">
        <a:xfrm>
          <a:off x="7294789" y="104833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46" name="Text Box 19">
          <a:extLst>
            <a:ext uri="{FF2B5EF4-FFF2-40B4-BE49-F238E27FC236}">
              <a16:creationId xmlns:a16="http://schemas.microsoft.com/office/drawing/2014/main" id="{9759BD6C-A5C6-4A54-B19D-0560EF4B86EC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47" name="Text Box 20">
          <a:extLst>
            <a:ext uri="{FF2B5EF4-FFF2-40B4-BE49-F238E27FC236}">
              <a16:creationId xmlns:a16="http://schemas.microsoft.com/office/drawing/2014/main" id="{CA993ADC-15F7-4A25-8815-4957B60C04B0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48" name="Text Box 21">
          <a:extLst>
            <a:ext uri="{FF2B5EF4-FFF2-40B4-BE49-F238E27FC236}">
              <a16:creationId xmlns:a16="http://schemas.microsoft.com/office/drawing/2014/main" id="{4DDDC656-913A-44FA-B2C4-782C2D92BD49}"/>
            </a:ext>
          </a:extLst>
        </xdr:cNvPr>
        <xdr:cNvSpPr txBox="1">
          <a:spLocks noChangeArrowheads="1"/>
        </xdr:cNvSpPr>
      </xdr:nvSpPr>
      <xdr:spPr bwMode="auto">
        <a:xfrm>
          <a:off x="6389914" y="104833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53</xdr:row>
      <xdr:rowOff>250825</xdr:rowOff>
    </xdr:from>
    <xdr:to>
      <xdr:col>42</xdr:col>
      <xdr:colOff>352425</xdr:colOff>
      <xdr:row>53</xdr:row>
      <xdr:rowOff>250825</xdr:rowOff>
    </xdr:to>
    <xdr:sp macro="" textlink="">
      <xdr:nvSpPr>
        <xdr:cNvPr id="149" name="Text Box 17">
          <a:extLst>
            <a:ext uri="{FF2B5EF4-FFF2-40B4-BE49-F238E27FC236}">
              <a16:creationId xmlns:a16="http://schemas.microsoft.com/office/drawing/2014/main" id="{77153B32-B250-4537-9E13-1E8DD6F86D68}"/>
            </a:ext>
          </a:extLst>
        </xdr:cNvPr>
        <xdr:cNvSpPr txBox="1">
          <a:spLocks noChangeArrowheads="1"/>
        </xdr:cNvSpPr>
      </xdr:nvSpPr>
      <xdr:spPr bwMode="auto">
        <a:xfrm>
          <a:off x="1430111" y="148648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53</xdr:row>
      <xdr:rowOff>250825</xdr:rowOff>
    </xdr:from>
    <xdr:to>
      <xdr:col>62</xdr:col>
      <xdr:colOff>28575</xdr:colOff>
      <xdr:row>53</xdr:row>
      <xdr:rowOff>250825</xdr:rowOff>
    </xdr:to>
    <xdr:sp macro="" textlink="">
      <xdr:nvSpPr>
        <xdr:cNvPr id="150" name="Text Box 18">
          <a:extLst>
            <a:ext uri="{FF2B5EF4-FFF2-40B4-BE49-F238E27FC236}">
              <a16:creationId xmlns:a16="http://schemas.microsoft.com/office/drawing/2014/main" id="{5579F20B-5A62-47B6-A0E4-19A30066B574}"/>
            </a:ext>
          </a:extLst>
        </xdr:cNvPr>
        <xdr:cNvSpPr txBox="1">
          <a:spLocks noChangeArrowheads="1"/>
        </xdr:cNvSpPr>
      </xdr:nvSpPr>
      <xdr:spPr bwMode="auto">
        <a:xfrm>
          <a:off x="7294789" y="148648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51" name="Text Box 19">
          <a:extLst>
            <a:ext uri="{FF2B5EF4-FFF2-40B4-BE49-F238E27FC236}">
              <a16:creationId xmlns:a16="http://schemas.microsoft.com/office/drawing/2014/main" id="{677A9324-62C8-416F-867A-79068F633C6C}"/>
            </a:ext>
          </a:extLst>
        </xdr:cNvPr>
        <xdr:cNvSpPr txBox="1">
          <a:spLocks noChangeArrowheads="1"/>
        </xdr:cNvSpPr>
      </xdr:nvSpPr>
      <xdr:spPr bwMode="auto">
        <a:xfrm>
          <a:off x="1407886" y="14864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52" name="Text Box 20">
          <a:extLst>
            <a:ext uri="{FF2B5EF4-FFF2-40B4-BE49-F238E27FC236}">
              <a16:creationId xmlns:a16="http://schemas.microsoft.com/office/drawing/2014/main" id="{FC88DBAD-BAA1-4481-B58E-43316F8419F0}"/>
            </a:ext>
          </a:extLst>
        </xdr:cNvPr>
        <xdr:cNvSpPr txBox="1">
          <a:spLocks noChangeArrowheads="1"/>
        </xdr:cNvSpPr>
      </xdr:nvSpPr>
      <xdr:spPr bwMode="auto">
        <a:xfrm>
          <a:off x="1407886" y="14864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53</xdr:row>
      <xdr:rowOff>250825</xdr:rowOff>
    </xdr:from>
    <xdr:to>
      <xdr:col>62</xdr:col>
      <xdr:colOff>542925</xdr:colOff>
      <xdr:row>53</xdr:row>
      <xdr:rowOff>250825</xdr:rowOff>
    </xdr:to>
    <xdr:sp macro="" textlink="">
      <xdr:nvSpPr>
        <xdr:cNvPr id="153" name="Text Box 21">
          <a:extLst>
            <a:ext uri="{FF2B5EF4-FFF2-40B4-BE49-F238E27FC236}">
              <a16:creationId xmlns:a16="http://schemas.microsoft.com/office/drawing/2014/main" id="{D2FBBDB4-B307-4192-8ACC-945ECE6B40BD}"/>
            </a:ext>
          </a:extLst>
        </xdr:cNvPr>
        <xdr:cNvSpPr txBox="1">
          <a:spLocks noChangeArrowheads="1"/>
        </xdr:cNvSpPr>
      </xdr:nvSpPr>
      <xdr:spPr bwMode="auto">
        <a:xfrm>
          <a:off x="6389914" y="148648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63</xdr:col>
      <xdr:colOff>326568</xdr:colOff>
      <xdr:row>55</xdr:row>
      <xdr:rowOff>0</xdr:rowOff>
    </xdr:from>
    <xdr:to>
      <xdr:col>63</xdr:col>
      <xdr:colOff>328156</xdr:colOff>
      <xdr:row>55</xdr:row>
      <xdr:rowOff>312964</xdr:rowOff>
    </xdr:to>
    <xdr:cxnSp macro="">
      <xdr:nvCxnSpPr>
        <xdr:cNvPr id="154" name="直線矢印コネクタ 153">
          <a:extLst>
            <a:ext uri="{FF2B5EF4-FFF2-40B4-BE49-F238E27FC236}">
              <a16:creationId xmlns:a16="http://schemas.microsoft.com/office/drawing/2014/main" id="{F6024B0D-4B27-4C8A-90A2-A2B40FDA6AB9}"/>
            </a:ext>
          </a:extLst>
        </xdr:cNvPr>
        <xdr:cNvCxnSpPr/>
      </xdr:nvCxnSpPr>
      <xdr:spPr>
        <a:xfrm rot="5400000" flipH="1" flipV="1">
          <a:off x="9791130" y="15286831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00"/>
  <sheetViews>
    <sheetView showGridLines="0" tabSelected="1" zoomScale="70" zoomScaleNormal="70" zoomScaleSheetLayoutView="70" workbookViewId="0">
      <selection activeCell="F4" sqref="F4:Q5"/>
    </sheetView>
  </sheetViews>
  <sheetFormatPr defaultRowHeight="13.5" x14ac:dyDescent="0.15"/>
  <cols>
    <col min="1" max="1" width="4.125" customWidth="1"/>
    <col min="2" max="2" width="5.125" customWidth="1"/>
    <col min="3" max="3" width="5.5" customWidth="1"/>
    <col min="4" max="4" width="4.875" customWidth="1"/>
    <col min="5" max="5" width="8.625" customWidth="1"/>
    <col min="6" max="6" width="5.75" customWidth="1"/>
    <col min="7" max="7" width="5.25" customWidth="1"/>
    <col min="8" max="8" width="3.375" customWidth="1"/>
    <col min="9" max="9" width="5.25" customWidth="1"/>
    <col min="10" max="10" width="3.375" customWidth="1"/>
    <col min="11" max="11" width="5.25" customWidth="1"/>
    <col min="12" max="12" width="3.375" customWidth="1"/>
    <col min="13" max="14" width="5.25" customWidth="1"/>
    <col min="15" max="15" width="3.375" customWidth="1"/>
    <col min="16" max="17" width="5.25" customWidth="1"/>
    <col min="18" max="18" width="3.375" customWidth="1"/>
    <col min="19" max="20" width="5.25" customWidth="1"/>
    <col min="21" max="21" width="3.375" customWidth="1"/>
    <col min="22" max="22" width="5.25" customWidth="1"/>
    <col min="23" max="23" width="8.75" customWidth="1"/>
    <col min="24" max="24" width="6.125" customWidth="1"/>
    <col min="25" max="25" width="4.875" customWidth="1"/>
    <col min="26" max="26" width="13.75" customWidth="1"/>
    <col min="27" max="27" width="12.875" customWidth="1"/>
    <col min="28" max="28" width="6.375" customWidth="1"/>
    <col min="29" max="29" width="5.75" customWidth="1"/>
    <col min="30" max="30" width="3.875" customWidth="1"/>
    <col min="31" max="32" width="4.625" customWidth="1"/>
    <col min="33" max="33" width="5.5" customWidth="1"/>
    <col min="34" max="34" width="5.125" customWidth="1"/>
    <col min="35" max="35" width="5.5" customWidth="1"/>
    <col min="36" max="36" width="16.125" customWidth="1"/>
    <col min="37" max="37" width="3.75" customWidth="1"/>
    <col min="38" max="38" width="2.875" customWidth="1"/>
    <col min="39" max="39" width="4.125" customWidth="1"/>
    <col min="40" max="40" width="5.125" customWidth="1"/>
    <col min="41" max="41" width="5.5" customWidth="1"/>
    <col min="42" max="42" width="4.875" customWidth="1"/>
    <col min="43" max="43" width="8.625" customWidth="1"/>
    <col min="44" max="44" width="5.75" customWidth="1"/>
    <col min="45" max="45" width="5.25" customWidth="1"/>
    <col min="46" max="46" width="3.375" customWidth="1"/>
    <col min="47" max="47" width="5.25" customWidth="1"/>
    <col min="48" max="48" width="3.375" customWidth="1"/>
    <col min="49" max="49" width="5.25" customWidth="1"/>
    <col min="50" max="50" width="3.375" customWidth="1"/>
    <col min="51" max="52" width="5.25" customWidth="1"/>
    <col min="53" max="53" width="3.375" customWidth="1"/>
    <col min="54" max="55" width="5.25" customWidth="1"/>
    <col min="56" max="56" width="3.375" customWidth="1"/>
    <col min="57" max="58" width="5.25" customWidth="1"/>
    <col min="59" max="59" width="3.375" customWidth="1"/>
    <col min="60" max="60" width="5.25" customWidth="1"/>
    <col min="61" max="61" width="8.75" customWidth="1"/>
    <col min="62" max="62" width="6.125" customWidth="1"/>
    <col min="63" max="63" width="4.875" customWidth="1"/>
    <col min="64" max="64" width="13.75" customWidth="1"/>
    <col min="65" max="65" width="12.875" customWidth="1"/>
    <col min="66" max="66" width="6.375" customWidth="1"/>
    <col min="67" max="67" width="5.75" customWidth="1"/>
    <col min="68" max="68" width="3.875" customWidth="1"/>
    <col min="69" max="70" width="4.625" customWidth="1"/>
    <col min="71" max="71" width="5.5" customWidth="1"/>
    <col min="72" max="72" width="5.125" customWidth="1"/>
    <col min="73" max="73" width="5.5" customWidth="1"/>
    <col min="74" max="74" width="16.125" customWidth="1"/>
    <col min="75" max="75" width="3.75" customWidth="1"/>
  </cols>
  <sheetData>
    <row r="1" spans="3:75" ht="27.75" customHeight="1" x14ac:dyDescent="0.2">
      <c r="C1" s="1"/>
      <c r="D1" s="1"/>
      <c r="E1" s="7"/>
      <c r="F1" s="7"/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96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O1" s="218" t="s">
        <v>66</v>
      </c>
      <c r="AP1" s="163"/>
      <c r="AQ1" s="164"/>
      <c r="AR1" s="164"/>
      <c r="AS1" s="164"/>
      <c r="AT1" s="164"/>
      <c r="AU1" s="164"/>
      <c r="AV1" s="164"/>
      <c r="AW1" s="164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5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</row>
    <row r="2" spans="3:75" ht="18" customHeight="1" x14ac:dyDescent="0.15">
      <c r="C2" s="455" t="s">
        <v>0</v>
      </c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9"/>
      <c r="AC2" s="8"/>
      <c r="AD2" s="8"/>
      <c r="AE2" s="8"/>
      <c r="AF2" s="8"/>
      <c r="AG2" s="8"/>
      <c r="AH2" s="8"/>
      <c r="AI2" s="8"/>
      <c r="AJ2" s="8"/>
      <c r="AK2" s="8"/>
      <c r="AO2" s="325" t="s">
        <v>0</v>
      </c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166"/>
      <c r="BO2" s="167"/>
      <c r="BP2" s="167"/>
      <c r="BQ2" s="167"/>
      <c r="BR2" s="167"/>
      <c r="BS2" s="167"/>
      <c r="BT2" s="167"/>
      <c r="BU2" s="167"/>
      <c r="BV2" s="167"/>
      <c r="BW2" s="167"/>
    </row>
    <row r="3" spans="3:75" ht="18" customHeight="1" x14ac:dyDescent="0.15"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9"/>
      <c r="AC3" s="9"/>
      <c r="AD3" s="9"/>
      <c r="AE3" s="9"/>
      <c r="AF3" s="9"/>
      <c r="AG3" s="9"/>
      <c r="AH3" s="9"/>
      <c r="AI3" s="9"/>
      <c r="AJ3" s="9"/>
      <c r="AK3" s="9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  <c r="BN3" s="166"/>
      <c r="BO3" s="166"/>
      <c r="BP3" s="166"/>
      <c r="BQ3" s="166"/>
      <c r="BR3" s="166"/>
      <c r="BS3" s="166"/>
      <c r="BT3" s="166"/>
      <c r="BU3" s="166"/>
      <c r="BV3" s="166"/>
      <c r="BW3" s="166"/>
    </row>
    <row r="4" spans="3:75" ht="18" customHeight="1" x14ac:dyDescent="0.15">
      <c r="C4" s="394" t="s">
        <v>1</v>
      </c>
      <c r="D4" s="395"/>
      <c r="E4" s="396"/>
      <c r="F4" s="400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2"/>
      <c r="R4" s="8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O4" s="327" t="s">
        <v>1</v>
      </c>
      <c r="AP4" s="328"/>
      <c r="AQ4" s="329"/>
      <c r="AR4" s="333" t="s">
        <v>62</v>
      </c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5"/>
      <c r="BD4" s="167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</row>
    <row r="5" spans="3:75" ht="18" customHeight="1" x14ac:dyDescent="0.15">
      <c r="C5" s="397"/>
      <c r="D5" s="398"/>
      <c r="E5" s="399"/>
      <c r="F5" s="403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5"/>
      <c r="R5" s="9"/>
      <c r="S5" s="9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42"/>
      <c r="AF5" s="42"/>
      <c r="AG5" s="42"/>
      <c r="AH5" s="42"/>
      <c r="AI5" s="42"/>
      <c r="AJ5" s="42"/>
      <c r="AK5" s="42"/>
      <c r="AO5" s="330"/>
      <c r="AP5" s="331"/>
      <c r="AQ5" s="332"/>
      <c r="AR5" s="336"/>
      <c r="AS5" s="337"/>
      <c r="AT5" s="337"/>
      <c r="AU5" s="337"/>
      <c r="AV5" s="337"/>
      <c r="AW5" s="337"/>
      <c r="AX5" s="337"/>
      <c r="AY5" s="337"/>
      <c r="AZ5" s="337"/>
      <c r="BA5" s="337"/>
      <c r="BB5" s="337"/>
      <c r="BC5" s="338"/>
      <c r="BD5" s="166"/>
      <c r="BE5" s="166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8"/>
      <c r="BR5" s="168"/>
      <c r="BS5" s="168"/>
      <c r="BT5" s="168"/>
      <c r="BU5" s="168"/>
      <c r="BV5" s="168"/>
      <c r="BW5" s="168"/>
    </row>
    <row r="6" spans="3:75" ht="18" customHeight="1" x14ac:dyDescent="0.15">
      <c r="C6" s="412" t="s">
        <v>2</v>
      </c>
      <c r="D6" s="412"/>
      <c r="E6" s="412"/>
      <c r="F6" s="400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4"/>
      <c r="R6" s="9"/>
      <c r="S6" s="9"/>
      <c r="T6" s="8"/>
      <c r="U6" s="9"/>
      <c r="V6" s="9"/>
      <c r="W6" s="9"/>
      <c r="X6" s="9"/>
      <c r="Y6" s="9"/>
      <c r="Z6" s="9"/>
      <c r="AA6" s="9"/>
      <c r="AB6" s="9"/>
      <c r="AC6" s="42"/>
      <c r="AD6" s="42"/>
      <c r="AE6" s="8"/>
      <c r="AF6" s="8"/>
      <c r="AG6" s="8"/>
      <c r="AH6" s="8"/>
      <c r="AI6" s="8"/>
      <c r="AJ6" s="8"/>
      <c r="AK6" s="8"/>
      <c r="AO6" s="339" t="s">
        <v>2</v>
      </c>
      <c r="AP6" s="339"/>
      <c r="AQ6" s="339"/>
      <c r="AR6" s="333" t="s">
        <v>63</v>
      </c>
      <c r="AS6" s="340"/>
      <c r="AT6" s="340"/>
      <c r="AU6" s="340"/>
      <c r="AV6" s="340"/>
      <c r="AW6" s="340"/>
      <c r="AX6" s="340"/>
      <c r="AY6" s="340"/>
      <c r="AZ6" s="340"/>
      <c r="BA6" s="340"/>
      <c r="BB6" s="340"/>
      <c r="BC6" s="341"/>
      <c r="BD6" s="166"/>
      <c r="BE6" s="166"/>
      <c r="BF6" s="167"/>
      <c r="BG6" s="166"/>
      <c r="BH6" s="166"/>
      <c r="BI6" s="166"/>
      <c r="BJ6" s="166"/>
      <c r="BK6" s="166"/>
      <c r="BL6" s="166"/>
      <c r="BM6" s="166"/>
      <c r="BN6" s="166"/>
      <c r="BO6" s="168"/>
      <c r="BP6" s="168"/>
      <c r="BQ6" s="167"/>
      <c r="BR6" s="167"/>
      <c r="BS6" s="167"/>
      <c r="BT6" s="167"/>
      <c r="BU6" s="167"/>
      <c r="BV6" s="167"/>
      <c r="BW6" s="167"/>
    </row>
    <row r="7" spans="3:75" ht="18" customHeight="1" x14ac:dyDescent="0.15">
      <c r="C7" s="412"/>
      <c r="D7" s="412"/>
      <c r="E7" s="412"/>
      <c r="F7" s="415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7"/>
      <c r="R7" s="9"/>
      <c r="S7" s="9"/>
      <c r="T7" s="8"/>
      <c r="U7" s="9"/>
      <c r="V7" s="9"/>
      <c r="W7" s="9"/>
      <c r="X7" s="9"/>
      <c r="Y7" s="9"/>
      <c r="Z7" s="9"/>
      <c r="AA7" s="9"/>
      <c r="AB7" s="9"/>
      <c r="AC7" s="8"/>
      <c r="AD7" s="8"/>
      <c r="AE7" s="42"/>
      <c r="AF7" s="42"/>
      <c r="AG7" s="42"/>
      <c r="AH7" s="42"/>
      <c r="AI7" s="42"/>
      <c r="AJ7" s="42"/>
      <c r="AK7" s="42"/>
      <c r="AO7" s="339"/>
      <c r="AP7" s="339"/>
      <c r="AQ7" s="339"/>
      <c r="AR7" s="342"/>
      <c r="AS7" s="343"/>
      <c r="AT7" s="343"/>
      <c r="AU7" s="343"/>
      <c r="AV7" s="343"/>
      <c r="AW7" s="343"/>
      <c r="AX7" s="343"/>
      <c r="AY7" s="343"/>
      <c r="AZ7" s="343"/>
      <c r="BA7" s="343"/>
      <c r="BB7" s="343"/>
      <c r="BC7" s="344"/>
      <c r="BD7" s="166"/>
      <c r="BE7" s="166"/>
      <c r="BF7" s="167"/>
      <c r="BG7" s="166"/>
      <c r="BH7" s="166"/>
      <c r="BI7" s="166"/>
      <c r="BJ7" s="166"/>
      <c r="BK7" s="166"/>
      <c r="BL7" s="166"/>
      <c r="BM7" s="166"/>
      <c r="BN7" s="166"/>
      <c r="BO7" s="167"/>
      <c r="BP7" s="167"/>
      <c r="BQ7" s="168"/>
      <c r="BR7" s="168"/>
      <c r="BS7" s="168"/>
      <c r="BT7" s="168"/>
      <c r="BU7" s="168"/>
      <c r="BV7" s="168"/>
      <c r="BW7" s="168"/>
    </row>
    <row r="8" spans="3:75" ht="12.75" customHeight="1" x14ac:dyDescent="0.2">
      <c r="C8" s="10"/>
      <c r="D8" s="10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9"/>
      <c r="T8" s="13"/>
      <c r="U8" s="13"/>
      <c r="V8" s="13"/>
      <c r="W8" s="13"/>
      <c r="X8" s="13"/>
      <c r="Y8" s="13"/>
      <c r="Z8" s="13"/>
      <c r="AA8" s="13"/>
      <c r="AB8" s="13"/>
      <c r="AC8" s="1"/>
      <c r="AD8" s="1"/>
      <c r="AE8" s="1"/>
      <c r="AF8" s="1"/>
      <c r="AG8" s="1"/>
      <c r="AH8" s="1"/>
      <c r="AI8" s="1"/>
      <c r="AJ8" s="1"/>
      <c r="AK8" s="1"/>
      <c r="AO8" s="169"/>
      <c r="AP8" s="169"/>
      <c r="AQ8" s="169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1"/>
      <c r="BE8" s="166"/>
      <c r="BF8" s="172"/>
      <c r="BG8" s="172"/>
      <c r="BH8" s="172"/>
      <c r="BI8" s="172"/>
      <c r="BJ8" s="172"/>
      <c r="BK8" s="172"/>
      <c r="BL8" s="172"/>
      <c r="BM8" s="172"/>
      <c r="BN8" s="172"/>
      <c r="BO8" s="163"/>
      <c r="BP8" s="163"/>
      <c r="BQ8" s="163"/>
      <c r="BR8" s="163"/>
      <c r="BS8" s="163"/>
      <c r="BT8" s="163"/>
      <c r="BU8" s="163"/>
      <c r="BV8" s="163"/>
      <c r="BW8" s="163"/>
    </row>
    <row r="9" spans="3:75" ht="27" customHeight="1" thickBot="1" x14ac:dyDescent="0.2">
      <c r="C9" s="14" t="s">
        <v>3</v>
      </c>
      <c r="D9" s="1"/>
      <c r="E9" s="14"/>
      <c r="F9" s="12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1"/>
      <c r="S9" s="1"/>
      <c r="T9" s="1"/>
      <c r="U9" s="1"/>
      <c r="V9" s="1"/>
      <c r="W9" s="1"/>
      <c r="X9" s="1"/>
      <c r="Y9" s="1"/>
      <c r="Z9" s="15"/>
      <c r="AA9" s="15"/>
      <c r="AB9" s="1"/>
      <c r="AC9" s="1"/>
      <c r="AD9" s="1"/>
      <c r="AE9" s="1"/>
      <c r="AF9" s="1"/>
      <c r="AG9" s="1"/>
      <c r="AH9" s="1"/>
      <c r="AI9" s="1"/>
      <c r="AJ9" s="1"/>
      <c r="AK9" s="1"/>
      <c r="AO9" s="173" t="s">
        <v>3</v>
      </c>
      <c r="AP9" s="163"/>
      <c r="AQ9" s="173"/>
      <c r="AR9" s="171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63"/>
      <c r="BE9" s="163"/>
      <c r="BF9" s="163"/>
      <c r="BG9" s="163"/>
      <c r="BH9" s="163"/>
      <c r="BI9" s="163"/>
      <c r="BJ9" s="163"/>
      <c r="BK9" s="163"/>
      <c r="BL9" s="175"/>
      <c r="BM9" s="175"/>
      <c r="BN9" s="163"/>
      <c r="BO9" s="163"/>
      <c r="BP9" s="163"/>
      <c r="BQ9" s="163"/>
      <c r="BR9" s="163"/>
      <c r="BS9" s="163"/>
      <c r="BT9" s="163"/>
      <c r="BU9" s="163"/>
      <c r="BV9" s="163"/>
      <c r="BW9" s="163"/>
    </row>
    <row r="10" spans="3:75" ht="21.75" customHeight="1" x14ac:dyDescent="0.15">
      <c r="C10" s="33"/>
      <c r="D10" s="16"/>
      <c r="E10" s="376" t="s">
        <v>4</v>
      </c>
      <c r="F10" s="378"/>
      <c r="G10" s="376" t="s">
        <v>5</v>
      </c>
      <c r="H10" s="377"/>
      <c r="I10" s="377"/>
      <c r="J10" s="377"/>
      <c r="K10" s="377"/>
      <c r="L10" s="377"/>
      <c r="M10" s="378"/>
      <c r="N10" s="407" t="s">
        <v>6</v>
      </c>
      <c r="O10" s="408"/>
      <c r="P10" s="409"/>
      <c r="Q10" s="418" t="s">
        <v>61</v>
      </c>
      <c r="R10" s="419"/>
      <c r="S10" s="420"/>
      <c r="T10" s="385" t="s">
        <v>7</v>
      </c>
      <c r="U10" s="386"/>
      <c r="V10" s="387"/>
      <c r="W10" s="376" t="s">
        <v>8</v>
      </c>
      <c r="X10" s="388"/>
      <c r="Y10" s="382" t="s">
        <v>9</v>
      </c>
      <c r="Z10" s="383"/>
      <c r="AA10" s="384" t="s">
        <v>10</v>
      </c>
      <c r="AB10" s="378"/>
      <c r="AC10" s="376" t="s">
        <v>11</v>
      </c>
      <c r="AD10" s="377"/>
      <c r="AE10" s="377"/>
      <c r="AF10" s="378"/>
      <c r="AG10" s="376" t="s">
        <v>12</v>
      </c>
      <c r="AH10" s="377"/>
      <c r="AI10" s="378"/>
      <c r="AJ10" s="376" t="s">
        <v>13</v>
      </c>
      <c r="AK10" s="378"/>
      <c r="AO10" s="176"/>
      <c r="AP10" s="177"/>
      <c r="AQ10" s="252" t="s">
        <v>4</v>
      </c>
      <c r="AR10" s="254"/>
      <c r="AS10" s="252" t="s">
        <v>5</v>
      </c>
      <c r="AT10" s="253"/>
      <c r="AU10" s="253"/>
      <c r="AV10" s="253"/>
      <c r="AW10" s="253"/>
      <c r="AX10" s="253"/>
      <c r="AY10" s="254"/>
      <c r="AZ10" s="268" t="s">
        <v>6</v>
      </c>
      <c r="BA10" s="269"/>
      <c r="BB10" s="270"/>
      <c r="BC10" s="271" t="s">
        <v>61</v>
      </c>
      <c r="BD10" s="272"/>
      <c r="BE10" s="273"/>
      <c r="BF10" s="274" t="s">
        <v>7</v>
      </c>
      <c r="BG10" s="275"/>
      <c r="BH10" s="276"/>
      <c r="BI10" s="252" t="s">
        <v>8</v>
      </c>
      <c r="BJ10" s="277"/>
      <c r="BK10" s="278" t="s">
        <v>9</v>
      </c>
      <c r="BL10" s="279"/>
      <c r="BM10" s="280" t="s">
        <v>10</v>
      </c>
      <c r="BN10" s="254"/>
      <c r="BO10" s="252" t="s">
        <v>11</v>
      </c>
      <c r="BP10" s="253"/>
      <c r="BQ10" s="253"/>
      <c r="BR10" s="254"/>
      <c r="BS10" s="252" t="s">
        <v>12</v>
      </c>
      <c r="BT10" s="253"/>
      <c r="BU10" s="254"/>
      <c r="BV10" s="252" t="s">
        <v>13</v>
      </c>
      <c r="BW10" s="254"/>
    </row>
    <row r="11" spans="3:75" ht="27" customHeight="1" x14ac:dyDescent="0.15">
      <c r="C11" s="34" t="s">
        <v>14</v>
      </c>
      <c r="D11" s="17"/>
      <c r="E11" s="18"/>
      <c r="F11" s="19"/>
      <c r="G11" s="18"/>
      <c r="H11" s="19"/>
      <c r="I11" s="19"/>
      <c r="J11" s="19"/>
      <c r="K11" s="19"/>
      <c r="L11" s="19"/>
      <c r="M11" s="20"/>
      <c r="N11" s="345" t="s">
        <v>59</v>
      </c>
      <c r="O11" s="346"/>
      <c r="P11" s="347"/>
      <c r="Q11" s="364" t="s">
        <v>60</v>
      </c>
      <c r="R11" s="365"/>
      <c r="S11" s="366"/>
      <c r="T11" s="21"/>
      <c r="U11" s="22"/>
      <c r="V11" s="23"/>
      <c r="W11" s="389" t="s">
        <v>15</v>
      </c>
      <c r="X11" s="390"/>
      <c r="Y11" s="422" t="s">
        <v>16</v>
      </c>
      <c r="Z11" s="390"/>
      <c r="AA11" s="423" t="s">
        <v>16</v>
      </c>
      <c r="AB11" s="424"/>
      <c r="AC11" s="389" t="s">
        <v>16</v>
      </c>
      <c r="AD11" s="425"/>
      <c r="AE11" s="425"/>
      <c r="AF11" s="421"/>
      <c r="AG11" s="389" t="s">
        <v>16</v>
      </c>
      <c r="AH11" s="425"/>
      <c r="AI11" s="421"/>
      <c r="AJ11" s="389" t="s">
        <v>16</v>
      </c>
      <c r="AK11" s="421"/>
      <c r="AO11" s="178" t="s">
        <v>14</v>
      </c>
      <c r="AP11" s="179"/>
      <c r="AQ11" s="180"/>
      <c r="AR11" s="181"/>
      <c r="AS11" s="180"/>
      <c r="AT11" s="181"/>
      <c r="AU11" s="181"/>
      <c r="AV11" s="181"/>
      <c r="AW11" s="181"/>
      <c r="AX11" s="181"/>
      <c r="AY11" s="182"/>
      <c r="AZ11" s="255" t="s">
        <v>59</v>
      </c>
      <c r="BA11" s="256"/>
      <c r="BB11" s="257"/>
      <c r="BC11" s="258" t="s">
        <v>60</v>
      </c>
      <c r="BD11" s="259"/>
      <c r="BE11" s="260"/>
      <c r="BF11" s="183"/>
      <c r="BG11" s="184"/>
      <c r="BH11" s="185"/>
      <c r="BI11" s="261" t="s">
        <v>15</v>
      </c>
      <c r="BJ11" s="262"/>
      <c r="BK11" s="263" t="s">
        <v>16</v>
      </c>
      <c r="BL11" s="262"/>
      <c r="BM11" s="264" t="s">
        <v>16</v>
      </c>
      <c r="BN11" s="265"/>
      <c r="BO11" s="261" t="s">
        <v>16</v>
      </c>
      <c r="BP11" s="266"/>
      <c r="BQ11" s="266"/>
      <c r="BR11" s="267"/>
      <c r="BS11" s="261" t="s">
        <v>16</v>
      </c>
      <c r="BT11" s="266"/>
      <c r="BU11" s="267"/>
      <c r="BV11" s="261" t="s">
        <v>16</v>
      </c>
      <c r="BW11" s="267"/>
    </row>
    <row r="12" spans="3:75" ht="20.25" customHeight="1" x14ac:dyDescent="0.15">
      <c r="C12" s="379" t="s">
        <v>17</v>
      </c>
      <c r="D12" s="24" t="s">
        <v>18</v>
      </c>
      <c r="E12" s="94"/>
      <c r="F12" s="25" t="s">
        <v>19</v>
      </c>
      <c r="G12" s="2"/>
      <c r="H12" s="35" t="s">
        <v>20</v>
      </c>
      <c r="I12" s="3"/>
      <c r="J12" s="36" t="s">
        <v>21</v>
      </c>
      <c r="K12" s="4"/>
      <c r="L12" s="35" t="s">
        <v>20</v>
      </c>
      <c r="M12" s="3"/>
      <c r="N12" s="2"/>
      <c r="O12" s="35" t="s">
        <v>20</v>
      </c>
      <c r="P12" s="3"/>
      <c r="Q12" s="2"/>
      <c r="R12" s="35" t="s">
        <v>20</v>
      </c>
      <c r="S12" s="3"/>
      <c r="T12" s="5"/>
      <c r="U12" s="35" t="s">
        <v>20</v>
      </c>
      <c r="V12" s="3"/>
      <c r="W12" s="354"/>
      <c r="X12" s="360"/>
      <c r="Y12" s="361">
        <f t="shared" ref="Y12:Y18" si="0">AC12-AA12</f>
        <v>0</v>
      </c>
      <c r="Z12" s="362"/>
      <c r="AA12" s="363"/>
      <c r="AB12" s="355"/>
      <c r="AC12" s="351">
        <f>AJ12-AG12</f>
        <v>0</v>
      </c>
      <c r="AD12" s="352"/>
      <c r="AE12" s="352"/>
      <c r="AF12" s="353"/>
      <c r="AG12" s="354"/>
      <c r="AH12" s="355"/>
      <c r="AI12" s="356"/>
      <c r="AJ12" s="354"/>
      <c r="AK12" s="356"/>
      <c r="AO12" s="240" t="s">
        <v>17</v>
      </c>
      <c r="AP12" s="186" t="s">
        <v>18</v>
      </c>
      <c r="AQ12" s="212" t="s">
        <v>71</v>
      </c>
      <c r="AR12" s="188" t="s">
        <v>19</v>
      </c>
      <c r="AS12" s="207">
        <v>3</v>
      </c>
      <c r="AT12" s="189" t="s">
        <v>20</v>
      </c>
      <c r="AU12" s="208">
        <v>1</v>
      </c>
      <c r="AV12" s="190" t="s">
        <v>21</v>
      </c>
      <c r="AW12" s="210">
        <v>3</v>
      </c>
      <c r="AX12" s="189" t="s">
        <v>20</v>
      </c>
      <c r="AY12" s="208">
        <v>31</v>
      </c>
      <c r="AZ12" s="207">
        <v>4</v>
      </c>
      <c r="BA12" s="189" t="s">
        <v>20</v>
      </c>
      <c r="BB12" s="208">
        <v>1</v>
      </c>
      <c r="BC12" s="207">
        <v>4</v>
      </c>
      <c r="BD12" s="189" t="s">
        <v>20</v>
      </c>
      <c r="BE12" s="208">
        <v>30</v>
      </c>
      <c r="BF12" s="207">
        <v>4</v>
      </c>
      <c r="BG12" s="189" t="s">
        <v>20</v>
      </c>
      <c r="BH12" s="208">
        <v>20</v>
      </c>
      <c r="BI12" s="310">
        <v>218</v>
      </c>
      <c r="BJ12" s="322"/>
      <c r="BK12" s="227">
        <f t="shared" ref="BK12:BK18" si="1">BO12-BM12</f>
        <v>726826</v>
      </c>
      <c r="BL12" s="224"/>
      <c r="BM12" s="323">
        <v>0</v>
      </c>
      <c r="BN12" s="324"/>
      <c r="BO12" s="223">
        <f>BV12-BS12</f>
        <v>726826</v>
      </c>
      <c r="BP12" s="231"/>
      <c r="BQ12" s="231"/>
      <c r="BR12" s="228"/>
      <c r="BS12" s="310">
        <v>72682</v>
      </c>
      <c r="BT12" s="324"/>
      <c r="BU12" s="311"/>
      <c r="BV12" s="310">
        <v>799508</v>
      </c>
      <c r="BW12" s="311"/>
    </row>
    <row r="13" spans="3:75" ht="20.25" customHeight="1" x14ac:dyDescent="0.15">
      <c r="C13" s="380"/>
      <c r="D13" s="24" t="s">
        <v>22</v>
      </c>
      <c r="E13" s="94"/>
      <c r="F13" s="4" t="s">
        <v>23</v>
      </c>
      <c r="G13" s="2"/>
      <c r="H13" s="26" t="s">
        <v>20</v>
      </c>
      <c r="I13" s="3"/>
      <c r="J13" s="27" t="s">
        <v>21</v>
      </c>
      <c r="K13" s="4"/>
      <c r="L13" s="26" t="s">
        <v>20</v>
      </c>
      <c r="M13" s="3"/>
      <c r="N13" s="2"/>
      <c r="O13" s="26" t="s">
        <v>20</v>
      </c>
      <c r="P13" s="3"/>
      <c r="Q13" s="2"/>
      <c r="R13" s="26" t="s">
        <v>20</v>
      </c>
      <c r="S13" s="3"/>
      <c r="T13" s="5"/>
      <c r="U13" s="26" t="s">
        <v>20</v>
      </c>
      <c r="V13" s="3"/>
      <c r="W13" s="354"/>
      <c r="X13" s="360"/>
      <c r="Y13" s="361">
        <f t="shared" si="0"/>
        <v>0</v>
      </c>
      <c r="Z13" s="362"/>
      <c r="AA13" s="363"/>
      <c r="AB13" s="355"/>
      <c r="AC13" s="351">
        <f t="shared" ref="AC13:AC18" si="2">AJ13-AG13</f>
        <v>0</v>
      </c>
      <c r="AD13" s="352"/>
      <c r="AE13" s="352"/>
      <c r="AF13" s="353"/>
      <c r="AG13" s="354"/>
      <c r="AH13" s="355"/>
      <c r="AI13" s="356"/>
      <c r="AJ13" s="354"/>
      <c r="AK13" s="356"/>
      <c r="AO13" s="241"/>
      <c r="AP13" s="186" t="s">
        <v>22</v>
      </c>
      <c r="AQ13" s="206">
        <v>4</v>
      </c>
      <c r="AR13" s="191" t="s">
        <v>23</v>
      </c>
      <c r="AS13" s="207">
        <v>4</v>
      </c>
      <c r="AT13" s="193" t="s">
        <v>20</v>
      </c>
      <c r="AU13" s="208">
        <v>1</v>
      </c>
      <c r="AV13" s="194" t="s">
        <v>21</v>
      </c>
      <c r="AW13" s="210">
        <v>4</v>
      </c>
      <c r="AX13" s="193" t="s">
        <v>20</v>
      </c>
      <c r="AY13" s="208">
        <v>30</v>
      </c>
      <c r="AZ13" s="207">
        <v>5</v>
      </c>
      <c r="BA13" s="193" t="s">
        <v>20</v>
      </c>
      <c r="BB13" s="208">
        <v>1</v>
      </c>
      <c r="BC13" s="207">
        <v>5</v>
      </c>
      <c r="BD13" s="193" t="s">
        <v>20</v>
      </c>
      <c r="BE13" s="208">
        <v>31</v>
      </c>
      <c r="BF13" s="207">
        <v>5</v>
      </c>
      <c r="BG13" s="193" t="s">
        <v>20</v>
      </c>
      <c r="BH13" s="208">
        <v>20</v>
      </c>
      <c r="BI13" s="310">
        <v>218</v>
      </c>
      <c r="BJ13" s="322"/>
      <c r="BK13" s="227">
        <f t="shared" si="1"/>
        <v>520905</v>
      </c>
      <c r="BL13" s="224"/>
      <c r="BM13" s="323">
        <v>0</v>
      </c>
      <c r="BN13" s="324"/>
      <c r="BO13" s="223">
        <f t="shared" ref="BO13:BO18" si="3">BV13-BS13</f>
        <v>520905</v>
      </c>
      <c r="BP13" s="231"/>
      <c r="BQ13" s="231"/>
      <c r="BR13" s="228"/>
      <c r="BS13" s="310">
        <v>52090</v>
      </c>
      <c r="BT13" s="324"/>
      <c r="BU13" s="311"/>
      <c r="BV13" s="310">
        <v>572995</v>
      </c>
      <c r="BW13" s="311"/>
    </row>
    <row r="14" spans="3:75" ht="20.25" customHeight="1" x14ac:dyDescent="0.15">
      <c r="C14" s="380"/>
      <c r="D14" s="24" t="s">
        <v>24</v>
      </c>
      <c r="E14" s="94"/>
      <c r="F14" s="4" t="s">
        <v>23</v>
      </c>
      <c r="G14" s="2"/>
      <c r="H14" s="26" t="s">
        <v>20</v>
      </c>
      <c r="I14" s="3"/>
      <c r="J14" s="27" t="s">
        <v>21</v>
      </c>
      <c r="K14" s="4"/>
      <c r="L14" s="26" t="s">
        <v>20</v>
      </c>
      <c r="M14" s="3"/>
      <c r="N14" s="2"/>
      <c r="O14" s="26" t="s">
        <v>20</v>
      </c>
      <c r="P14" s="3"/>
      <c r="Q14" s="2"/>
      <c r="R14" s="26" t="s">
        <v>20</v>
      </c>
      <c r="S14" s="3"/>
      <c r="T14" s="5"/>
      <c r="U14" s="26" t="s">
        <v>20</v>
      </c>
      <c r="V14" s="3"/>
      <c r="W14" s="354"/>
      <c r="X14" s="360"/>
      <c r="Y14" s="361">
        <f t="shared" si="0"/>
        <v>0</v>
      </c>
      <c r="Z14" s="362"/>
      <c r="AA14" s="363"/>
      <c r="AB14" s="355"/>
      <c r="AC14" s="351">
        <f t="shared" si="2"/>
        <v>0</v>
      </c>
      <c r="AD14" s="352"/>
      <c r="AE14" s="352"/>
      <c r="AF14" s="353"/>
      <c r="AG14" s="354"/>
      <c r="AH14" s="355"/>
      <c r="AI14" s="356"/>
      <c r="AJ14" s="354"/>
      <c r="AK14" s="356"/>
      <c r="AO14" s="241"/>
      <c r="AP14" s="186" t="s">
        <v>24</v>
      </c>
      <c r="AQ14" s="206">
        <v>5</v>
      </c>
      <c r="AR14" s="191" t="s">
        <v>23</v>
      </c>
      <c r="AS14" s="207">
        <v>5</v>
      </c>
      <c r="AT14" s="193" t="s">
        <v>20</v>
      </c>
      <c r="AU14" s="208">
        <v>1</v>
      </c>
      <c r="AV14" s="194" t="s">
        <v>21</v>
      </c>
      <c r="AW14" s="210">
        <v>5</v>
      </c>
      <c r="AX14" s="193" t="s">
        <v>20</v>
      </c>
      <c r="AY14" s="208">
        <v>31</v>
      </c>
      <c r="AZ14" s="207">
        <v>6</v>
      </c>
      <c r="BA14" s="193" t="s">
        <v>20</v>
      </c>
      <c r="BB14" s="208">
        <v>1</v>
      </c>
      <c r="BC14" s="207">
        <v>6</v>
      </c>
      <c r="BD14" s="193" t="s">
        <v>20</v>
      </c>
      <c r="BE14" s="208">
        <v>30</v>
      </c>
      <c r="BF14" s="207">
        <v>6</v>
      </c>
      <c r="BG14" s="193" t="s">
        <v>20</v>
      </c>
      <c r="BH14" s="208">
        <v>20</v>
      </c>
      <c r="BI14" s="310">
        <v>218</v>
      </c>
      <c r="BJ14" s="322"/>
      <c r="BK14" s="227">
        <f t="shared" si="1"/>
        <v>410362</v>
      </c>
      <c r="BL14" s="224"/>
      <c r="BM14" s="323">
        <v>0</v>
      </c>
      <c r="BN14" s="324"/>
      <c r="BO14" s="223">
        <f t="shared" si="3"/>
        <v>410362</v>
      </c>
      <c r="BP14" s="231"/>
      <c r="BQ14" s="231"/>
      <c r="BR14" s="228"/>
      <c r="BS14" s="310">
        <v>41036</v>
      </c>
      <c r="BT14" s="324"/>
      <c r="BU14" s="311"/>
      <c r="BV14" s="310">
        <v>451398</v>
      </c>
      <c r="BW14" s="311"/>
    </row>
    <row r="15" spans="3:75" ht="20.25" customHeight="1" x14ac:dyDescent="0.15">
      <c r="C15" s="380"/>
      <c r="D15" s="24" t="s">
        <v>25</v>
      </c>
      <c r="E15" s="94"/>
      <c r="F15" s="4" t="s">
        <v>23</v>
      </c>
      <c r="G15" s="2"/>
      <c r="H15" s="26" t="s">
        <v>20</v>
      </c>
      <c r="I15" s="3"/>
      <c r="J15" s="27" t="s">
        <v>21</v>
      </c>
      <c r="K15" s="4"/>
      <c r="L15" s="26" t="s">
        <v>20</v>
      </c>
      <c r="M15" s="3"/>
      <c r="N15" s="2"/>
      <c r="O15" s="26" t="s">
        <v>20</v>
      </c>
      <c r="P15" s="3"/>
      <c r="Q15" s="2"/>
      <c r="R15" s="26" t="s">
        <v>20</v>
      </c>
      <c r="S15" s="3"/>
      <c r="T15" s="5"/>
      <c r="U15" s="26" t="s">
        <v>20</v>
      </c>
      <c r="V15" s="3"/>
      <c r="W15" s="354"/>
      <c r="X15" s="360"/>
      <c r="Y15" s="361">
        <f t="shared" si="0"/>
        <v>0</v>
      </c>
      <c r="Z15" s="362"/>
      <c r="AA15" s="363"/>
      <c r="AB15" s="355"/>
      <c r="AC15" s="351">
        <f t="shared" si="2"/>
        <v>0</v>
      </c>
      <c r="AD15" s="352"/>
      <c r="AE15" s="352"/>
      <c r="AF15" s="353"/>
      <c r="AG15" s="354"/>
      <c r="AH15" s="355"/>
      <c r="AI15" s="356"/>
      <c r="AJ15" s="354"/>
      <c r="AK15" s="356"/>
      <c r="AO15" s="241"/>
      <c r="AP15" s="186" t="s">
        <v>25</v>
      </c>
      <c r="AQ15" s="206">
        <v>6</v>
      </c>
      <c r="AR15" s="191" t="s">
        <v>23</v>
      </c>
      <c r="AS15" s="207">
        <v>6</v>
      </c>
      <c r="AT15" s="193" t="s">
        <v>20</v>
      </c>
      <c r="AU15" s="208">
        <v>1</v>
      </c>
      <c r="AV15" s="194" t="s">
        <v>21</v>
      </c>
      <c r="AW15" s="210">
        <v>6</v>
      </c>
      <c r="AX15" s="193" t="s">
        <v>20</v>
      </c>
      <c r="AY15" s="208">
        <v>30</v>
      </c>
      <c r="AZ15" s="207">
        <v>7</v>
      </c>
      <c r="BA15" s="193" t="s">
        <v>20</v>
      </c>
      <c r="BB15" s="208">
        <v>1</v>
      </c>
      <c r="BC15" s="207">
        <v>7</v>
      </c>
      <c r="BD15" s="193" t="s">
        <v>20</v>
      </c>
      <c r="BE15" s="208">
        <v>31</v>
      </c>
      <c r="BF15" s="207">
        <v>7</v>
      </c>
      <c r="BG15" s="193" t="s">
        <v>20</v>
      </c>
      <c r="BH15" s="208">
        <v>20</v>
      </c>
      <c r="BI15" s="310">
        <v>218</v>
      </c>
      <c r="BJ15" s="322"/>
      <c r="BK15" s="227">
        <f t="shared" si="1"/>
        <v>467782</v>
      </c>
      <c r="BL15" s="224"/>
      <c r="BM15" s="323">
        <v>0</v>
      </c>
      <c r="BN15" s="324"/>
      <c r="BO15" s="223">
        <f t="shared" si="3"/>
        <v>467782</v>
      </c>
      <c r="BP15" s="231"/>
      <c r="BQ15" s="231"/>
      <c r="BR15" s="228"/>
      <c r="BS15" s="310">
        <v>46778</v>
      </c>
      <c r="BT15" s="324"/>
      <c r="BU15" s="311"/>
      <c r="BV15" s="310">
        <v>514560</v>
      </c>
      <c r="BW15" s="311"/>
    </row>
    <row r="16" spans="3:75" ht="20.25" customHeight="1" x14ac:dyDescent="0.15">
      <c r="C16" s="380"/>
      <c r="D16" s="24" t="s">
        <v>26</v>
      </c>
      <c r="E16" s="94"/>
      <c r="F16" s="4" t="s">
        <v>23</v>
      </c>
      <c r="G16" s="2"/>
      <c r="H16" s="26" t="s">
        <v>20</v>
      </c>
      <c r="I16" s="3"/>
      <c r="J16" s="27" t="s">
        <v>21</v>
      </c>
      <c r="K16" s="4"/>
      <c r="L16" s="26" t="s">
        <v>20</v>
      </c>
      <c r="M16" s="3"/>
      <c r="N16" s="2"/>
      <c r="O16" s="26" t="s">
        <v>20</v>
      </c>
      <c r="P16" s="3"/>
      <c r="Q16" s="2"/>
      <c r="R16" s="26" t="s">
        <v>20</v>
      </c>
      <c r="S16" s="3"/>
      <c r="T16" s="5"/>
      <c r="U16" s="26" t="s">
        <v>20</v>
      </c>
      <c r="V16" s="3"/>
      <c r="W16" s="354"/>
      <c r="X16" s="360"/>
      <c r="Y16" s="361">
        <f t="shared" si="0"/>
        <v>0</v>
      </c>
      <c r="Z16" s="362"/>
      <c r="AA16" s="363"/>
      <c r="AB16" s="356"/>
      <c r="AC16" s="351">
        <f t="shared" si="2"/>
        <v>0</v>
      </c>
      <c r="AD16" s="352"/>
      <c r="AE16" s="352"/>
      <c r="AF16" s="353"/>
      <c r="AG16" s="354"/>
      <c r="AH16" s="355"/>
      <c r="AI16" s="356"/>
      <c r="AJ16" s="354"/>
      <c r="AK16" s="356"/>
      <c r="AO16" s="241"/>
      <c r="AP16" s="186" t="s">
        <v>26</v>
      </c>
      <c r="AQ16" s="206">
        <v>7</v>
      </c>
      <c r="AR16" s="191" t="s">
        <v>23</v>
      </c>
      <c r="AS16" s="207">
        <v>7</v>
      </c>
      <c r="AT16" s="193" t="s">
        <v>20</v>
      </c>
      <c r="AU16" s="208">
        <v>1</v>
      </c>
      <c r="AV16" s="194" t="s">
        <v>21</v>
      </c>
      <c r="AW16" s="210">
        <v>7</v>
      </c>
      <c r="AX16" s="193" t="s">
        <v>20</v>
      </c>
      <c r="AY16" s="208">
        <v>31</v>
      </c>
      <c r="AZ16" s="207">
        <v>8</v>
      </c>
      <c r="BA16" s="193" t="s">
        <v>20</v>
      </c>
      <c r="BB16" s="208">
        <v>1</v>
      </c>
      <c r="BC16" s="207">
        <v>8</v>
      </c>
      <c r="BD16" s="193" t="s">
        <v>20</v>
      </c>
      <c r="BE16" s="208">
        <v>31</v>
      </c>
      <c r="BF16" s="207">
        <v>8</v>
      </c>
      <c r="BG16" s="193" t="s">
        <v>20</v>
      </c>
      <c r="BH16" s="208">
        <v>20</v>
      </c>
      <c r="BI16" s="310">
        <v>237</v>
      </c>
      <c r="BJ16" s="322"/>
      <c r="BK16" s="227">
        <f t="shared" si="1"/>
        <v>642250</v>
      </c>
      <c r="BL16" s="224"/>
      <c r="BM16" s="323">
        <v>0</v>
      </c>
      <c r="BN16" s="311"/>
      <c r="BO16" s="223">
        <f t="shared" si="3"/>
        <v>642250</v>
      </c>
      <c r="BP16" s="231"/>
      <c r="BQ16" s="231"/>
      <c r="BR16" s="228"/>
      <c r="BS16" s="310">
        <v>64224</v>
      </c>
      <c r="BT16" s="324"/>
      <c r="BU16" s="311"/>
      <c r="BV16" s="310">
        <v>706474</v>
      </c>
      <c r="BW16" s="311"/>
    </row>
    <row r="17" spans="3:75" ht="20.25" customHeight="1" x14ac:dyDescent="0.15">
      <c r="C17" s="380"/>
      <c r="D17" s="24" t="s">
        <v>27</v>
      </c>
      <c r="E17" s="94"/>
      <c r="F17" s="4" t="s">
        <v>23</v>
      </c>
      <c r="G17" s="2"/>
      <c r="H17" s="26" t="s">
        <v>20</v>
      </c>
      <c r="I17" s="3"/>
      <c r="J17" s="27" t="s">
        <v>21</v>
      </c>
      <c r="K17" s="4"/>
      <c r="L17" s="26" t="s">
        <v>20</v>
      </c>
      <c r="M17" s="3"/>
      <c r="N17" s="2"/>
      <c r="O17" s="26" t="s">
        <v>20</v>
      </c>
      <c r="P17" s="3"/>
      <c r="Q17" s="2"/>
      <c r="R17" s="26" t="s">
        <v>20</v>
      </c>
      <c r="S17" s="3"/>
      <c r="T17" s="5"/>
      <c r="U17" s="26" t="s">
        <v>20</v>
      </c>
      <c r="V17" s="3"/>
      <c r="W17" s="354"/>
      <c r="X17" s="360"/>
      <c r="Y17" s="361">
        <f t="shared" si="0"/>
        <v>0</v>
      </c>
      <c r="Z17" s="362"/>
      <c r="AA17" s="363"/>
      <c r="AB17" s="356"/>
      <c r="AC17" s="351">
        <f t="shared" si="2"/>
        <v>0</v>
      </c>
      <c r="AD17" s="352"/>
      <c r="AE17" s="352"/>
      <c r="AF17" s="353"/>
      <c r="AG17" s="354"/>
      <c r="AH17" s="355"/>
      <c r="AI17" s="356"/>
      <c r="AJ17" s="354"/>
      <c r="AK17" s="356"/>
      <c r="AO17" s="241"/>
      <c r="AP17" s="186" t="s">
        <v>27</v>
      </c>
      <c r="AQ17" s="206">
        <v>8</v>
      </c>
      <c r="AR17" s="191" t="s">
        <v>23</v>
      </c>
      <c r="AS17" s="207">
        <v>8</v>
      </c>
      <c r="AT17" s="193" t="s">
        <v>20</v>
      </c>
      <c r="AU17" s="208">
        <v>1</v>
      </c>
      <c r="AV17" s="194" t="s">
        <v>21</v>
      </c>
      <c r="AW17" s="210">
        <v>8</v>
      </c>
      <c r="AX17" s="193" t="s">
        <v>20</v>
      </c>
      <c r="AY17" s="208">
        <v>31</v>
      </c>
      <c r="AZ17" s="207">
        <v>9</v>
      </c>
      <c r="BA17" s="193" t="s">
        <v>20</v>
      </c>
      <c r="BB17" s="208">
        <v>1</v>
      </c>
      <c r="BC17" s="207">
        <v>9</v>
      </c>
      <c r="BD17" s="193" t="s">
        <v>20</v>
      </c>
      <c r="BE17" s="208">
        <v>30</v>
      </c>
      <c r="BF17" s="207">
        <v>9</v>
      </c>
      <c r="BG17" s="193" t="s">
        <v>20</v>
      </c>
      <c r="BH17" s="208">
        <v>20</v>
      </c>
      <c r="BI17" s="310">
        <v>257</v>
      </c>
      <c r="BJ17" s="322"/>
      <c r="BK17" s="227">
        <f t="shared" si="1"/>
        <v>717863</v>
      </c>
      <c r="BL17" s="224"/>
      <c r="BM17" s="323">
        <v>0</v>
      </c>
      <c r="BN17" s="311"/>
      <c r="BO17" s="223">
        <f t="shared" si="3"/>
        <v>717863</v>
      </c>
      <c r="BP17" s="231"/>
      <c r="BQ17" s="231"/>
      <c r="BR17" s="228"/>
      <c r="BS17" s="310">
        <v>71786</v>
      </c>
      <c r="BT17" s="324"/>
      <c r="BU17" s="311"/>
      <c r="BV17" s="310">
        <v>789649</v>
      </c>
      <c r="BW17" s="311"/>
    </row>
    <row r="18" spans="3:75" ht="20.25" customHeight="1" thickBot="1" x14ac:dyDescent="0.2">
      <c r="C18" s="381"/>
      <c r="D18" s="24" t="s">
        <v>28</v>
      </c>
      <c r="E18" s="94"/>
      <c r="F18" s="4" t="s">
        <v>23</v>
      </c>
      <c r="G18" s="5"/>
      <c r="H18" s="26" t="s">
        <v>20</v>
      </c>
      <c r="I18" s="6"/>
      <c r="J18" s="27" t="s">
        <v>21</v>
      </c>
      <c r="K18" s="4"/>
      <c r="L18" s="26" t="s">
        <v>20</v>
      </c>
      <c r="M18" s="6"/>
      <c r="N18" s="5"/>
      <c r="O18" s="26" t="s">
        <v>20</v>
      </c>
      <c r="P18" s="6"/>
      <c r="Q18" s="5"/>
      <c r="R18" s="26" t="s">
        <v>20</v>
      </c>
      <c r="S18" s="6"/>
      <c r="T18" s="5"/>
      <c r="U18" s="26" t="s">
        <v>20</v>
      </c>
      <c r="V18" s="6"/>
      <c r="W18" s="426"/>
      <c r="X18" s="427"/>
      <c r="Y18" s="361">
        <f t="shared" si="0"/>
        <v>0</v>
      </c>
      <c r="Z18" s="362"/>
      <c r="AA18" s="428"/>
      <c r="AB18" s="429"/>
      <c r="AC18" s="351">
        <f t="shared" si="2"/>
        <v>0</v>
      </c>
      <c r="AD18" s="352"/>
      <c r="AE18" s="352"/>
      <c r="AF18" s="353"/>
      <c r="AG18" s="431"/>
      <c r="AH18" s="432"/>
      <c r="AI18" s="429"/>
      <c r="AJ18" s="431"/>
      <c r="AK18" s="429"/>
      <c r="AO18" s="242"/>
      <c r="AP18" s="186" t="s">
        <v>28</v>
      </c>
      <c r="AQ18" s="187"/>
      <c r="AR18" s="191" t="s">
        <v>23</v>
      </c>
      <c r="AS18" s="192"/>
      <c r="AT18" s="193" t="s">
        <v>20</v>
      </c>
      <c r="AU18" s="209"/>
      <c r="AV18" s="194" t="s">
        <v>21</v>
      </c>
      <c r="AW18" s="191"/>
      <c r="AX18" s="193" t="s">
        <v>20</v>
      </c>
      <c r="AY18" s="195"/>
      <c r="AZ18" s="192"/>
      <c r="BA18" s="193" t="s">
        <v>20</v>
      </c>
      <c r="BB18" s="195"/>
      <c r="BC18" s="192"/>
      <c r="BD18" s="193" t="s">
        <v>20</v>
      </c>
      <c r="BE18" s="195"/>
      <c r="BF18" s="192"/>
      <c r="BG18" s="193" t="s">
        <v>20</v>
      </c>
      <c r="BH18" s="195"/>
      <c r="BI18" s="318"/>
      <c r="BJ18" s="319"/>
      <c r="BK18" s="227">
        <f t="shared" si="1"/>
        <v>0</v>
      </c>
      <c r="BL18" s="224"/>
      <c r="BM18" s="320"/>
      <c r="BN18" s="314"/>
      <c r="BO18" s="223">
        <f t="shared" si="3"/>
        <v>0</v>
      </c>
      <c r="BP18" s="231"/>
      <c r="BQ18" s="231"/>
      <c r="BR18" s="228"/>
      <c r="BS18" s="313"/>
      <c r="BT18" s="321"/>
      <c r="BU18" s="314"/>
      <c r="BV18" s="313"/>
      <c r="BW18" s="314"/>
    </row>
    <row r="19" spans="3:75" ht="20.25" customHeight="1" thickBot="1" x14ac:dyDescent="0.2">
      <c r="C19" s="410" t="s">
        <v>29</v>
      </c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28"/>
      <c r="V19" s="28"/>
      <c r="W19" s="430">
        <f>SUM(W12:X18)</f>
        <v>0</v>
      </c>
      <c r="X19" s="430">
        <v>0</v>
      </c>
      <c r="Y19" s="391">
        <f>SUM(Y12:Z18)</f>
        <v>0</v>
      </c>
      <c r="Z19" s="393"/>
      <c r="AA19" s="391">
        <f>SUM(AA12:AB18)</f>
        <v>0</v>
      </c>
      <c r="AB19" s="392"/>
      <c r="AC19" s="391">
        <f>SUM(AC12:AF18)</f>
        <v>0</v>
      </c>
      <c r="AD19" s="392"/>
      <c r="AE19" s="392"/>
      <c r="AF19" s="393"/>
      <c r="AG19" s="391">
        <f>SUM(AG12:AI18)</f>
        <v>0</v>
      </c>
      <c r="AH19" s="392"/>
      <c r="AI19" s="393"/>
      <c r="AJ19" s="391">
        <f>SUM(AJ12:AK18)</f>
        <v>0</v>
      </c>
      <c r="AK19" s="393"/>
      <c r="AO19" s="232" t="s">
        <v>29</v>
      </c>
      <c r="AP19" s="233"/>
      <c r="AQ19" s="233"/>
      <c r="AR19" s="233"/>
      <c r="AS19" s="233"/>
      <c r="AT19" s="233"/>
      <c r="AU19" s="233"/>
      <c r="AV19" s="233"/>
      <c r="AW19" s="233"/>
      <c r="AX19" s="233"/>
      <c r="AY19" s="233"/>
      <c r="AZ19" s="233"/>
      <c r="BA19" s="233"/>
      <c r="BB19" s="233"/>
      <c r="BC19" s="233"/>
      <c r="BD19" s="233"/>
      <c r="BE19" s="233"/>
      <c r="BF19" s="233"/>
      <c r="BG19" s="196"/>
      <c r="BH19" s="196"/>
      <c r="BI19" s="234">
        <f>SUM(BI12:BJ18)</f>
        <v>1366</v>
      </c>
      <c r="BJ19" s="234">
        <v>0</v>
      </c>
      <c r="BK19" s="235">
        <f>SUM(BK12:BL18)</f>
        <v>3485988</v>
      </c>
      <c r="BL19" s="236"/>
      <c r="BM19" s="235">
        <f>SUM(BM12:BN18)</f>
        <v>0</v>
      </c>
      <c r="BN19" s="237"/>
      <c r="BO19" s="235">
        <f>SUM(BO12:BR18)</f>
        <v>3485988</v>
      </c>
      <c r="BP19" s="237"/>
      <c r="BQ19" s="237"/>
      <c r="BR19" s="236"/>
      <c r="BS19" s="235">
        <f>SUM(BS12:BU18)</f>
        <v>348596</v>
      </c>
      <c r="BT19" s="237"/>
      <c r="BU19" s="236"/>
      <c r="BV19" s="235">
        <f>SUM(BV12:BW18)</f>
        <v>3834584</v>
      </c>
      <c r="BW19" s="236"/>
    </row>
    <row r="20" spans="3:75" ht="22.5" customHeight="1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98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204"/>
    </row>
    <row r="21" spans="3:75" ht="22.5" customHeight="1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</row>
    <row r="22" spans="3:75" ht="27" customHeight="1" thickBot="1" x14ac:dyDescent="0.2">
      <c r="C22" s="14" t="s">
        <v>30</v>
      </c>
      <c r="D22" s="1"/>
      <c r="E22" s="14"/>
      <c r="F22" s="12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406" t="s">
        <v>31</v>
      </c>
      <c r="R22" s="406"/>
      <c r="S22" s="406"/>
      <c r="T22" s="406"/>
      <c r="U22" s="406"/>
      <c r="V22" s="406"/>
      <c r="W22" s="357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9"/>
      <c r="AJ22" s="1"/>
      <c r="AK22" s="1"/>
      <c r="AO22" s="173" t="s">
        <v>30</v>
      </c>
      <c r="AP22" s="163"/>
      <c r="AQ22" s="173"/>
      <c r="AR22" s="171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303" t="s">
        <v>31</v>
      </c>
      <c r="BD22" s="303"/>
      <c r="BE22" s="303"/>
      <c r="BF22" s="303"/>
      <c r="BG22" s="303"/>
      <c r="BH22" s="303"/>
      <c r="BI22" s="315" t="s">
        <v>68</v>
      </c>
      <c r="BJ22" s="316"/>
      <c r="BK22" s="316"/>
      <c r="BL22" s="316"/>
      <c r="BM22" s="316"/>
      <c r="BN22" s="316"/>
      <c r="BO22" s="316"/>
      <c r="BP22" s="316"/>
      <c r="BQ22" s="316"/>
      <c r="BR22" s="316"/>
      <c r="BS22" s="316"/>
      <c r="BT22" s="316"/>
      <c r="BU22" s="317"/>
      <c r="BV22" s="163"/>
      <c r="BW22" s="163"/>
    </row>
    <row r="23" spans="3:75" ht="21.75" customHeight="1" x14ac:dyDescent="0.15">
      <c r="C23" s="33"/>
      <c r="D23" s="16"/>
      <c r="E23" s="376" t="s">
        <v>4</v>
      </c>
      <c r="F23" s="378"/>
      <c r="G23" s="376" t="s">
        <v>5</v>
      </c>
      <c r="H23" s="377"/>
      <c r="I23" s="377"/>
      <c r="J23" s="377"/>
      <c r="K23" s="377"/>
      <c r="L23" s="377"/>
      <c r="M23" s="378"/>
      <c r="N23" s="407" t="s">
        <v>6</v>
      </c>
      <c r="O23" s="408"/>
      <c r="P23" s="409"/>
      <c r="Q23" s="418" t="s">
        <v>61</v>
      </c>
      <c r="R23" s="419"/>
      <c r="S23" s="420"/>
      <c r="T23" s="385" t="s">
        <v>7</v>
      </c>
      <c r="U23" s="386"/>
      <c r="V23" s="387"/>
      <c r="W23" s="376" t="s">
        <v>8</v>
      </c>
      <c r="X23" s="388"/>
      <c r="Y23" s="382" t="s">
        <v>9</v>
      </c>
      <c r="Z23" s="383"/>
      <c r="AA23" s="384" t="s">
        <v>10</v>
      </c>
      <c r="AB23" s="378"/>
      <c r="AC23" s="376" t="s">
        <v>11</v>
      </c>
      <c r="AD23" s="377"/>
      <c r="AE23" s="377"/>
      <c r="AF23" s="378"/>
      <c r="AG23" s="376" t="s">
        <v>12</v>
      </c>
      <c r="AH23" s="377"/>
      <c r="AI23" s="378"/>
      <c r="AJ23" s="376" t="s">
        <v>13</v>
      </c>
      <c r="AK23" s="378"/>
      <c r="AO23" s="176"/>
      <c r="AP23" s="177"/>
      <c r="AQ23" s="252" t="s">
        <v>4</v>
      </c>
      <c r="AR23" s="254"/>
      <c r="AS23" s="252" t="s">
        <v>5</v>
      </c>
      <c r="AT23" s="253"/>
      <c r="AU23" s="253"/>
      <c r="AV23" s="253"/>
      <c r="AW23" s="253"/>
      <c r="AX23" s="253"/>
      <c r="AY23" s="254"/>
      <c r="AZ23" s="268" t="s">
        <v>6</v>
      </c>
      <c r="BA23" s="269"/>
      <c r="BB23" s="270"/>
      <c r="BC23" s="271" t="s">
        <v>61</v>
      </c>
      <c r="BD23" s="272"/>
      <c r="BE23" s="273"/>
      <c r="BF23" s="274" t="s">
        <v>7</v>
      </c>
      <c r="BG23" s="275"/>
      <c r="BH23" s="276"/>
      <c r="BI23" s="252" t="s">
        <v>8</v>
      </c>
      <c r="BJ23" s="277"/>
      <c r="BK23" s="278" t="s">
        <v>9</v>
      </c>
      <c r="BL23" s="279"/>
      <c r="BM23" s="280" t="s">
        <v>10</v>
      </c>
      <c r="BN23" s="254"/>
      <c r="BO23" s="252" t="s">
        <v>11</v>
      </c>
      <c r="BP23" s="253"/>
      <c r="BQ23" s="253"/>
      <c r="BR23" s="254"/>
      <c r="BS23" s="252" t="s">
        <v>12</v>
      </c>
      <c r="BT23" s="253"/>
      <c r="BU23" s="254"/>
      <c r="BV23" s="252" t="s">
        <v>13</v>
      </c>
      <c r="BW23" s="254"/>
    </row>
    <row r="24" spans="3:75" ht="27" customHeight="1" x14ac:dyDescent="0.15">
      <c r="C24" s="34" t="s">
        <v>14</v>
      </c>
      <c r="D24" s="17"/>
      <c r="E24" s="18"/>
      <c r="F24" s="19"/>
      <c r="G24" s="18"/>
      <c r="H24" s="19"/>
      <c r="I24" s="19"/>
      <c r="J24" s="19"/>
      <c r="K24" s="19"/>
      <c r="L24" s="19"/>
      <c r="M24" s="20"/>
      <c r="N24" s="345" t="s">
        <v>59</v>
      </c>
      <c r="O24" s="346"/>
      <c r="P24" s="347"/>
      <c r="Q24" s="364" t="s">
        <v>60</v>
      </c>
      <c r="R24" s="365"/>
      <c r="S24" s="366"/>
      <c r="T24" s="21"/>
      <c r="U24" s="22"/>
      <c r="V24" s="23"/>
      <c r="W24" s="389" t="s">
        <v>15</v>
      </c>
      <c r="X24" s="390"/>
      <c r="Y24" s="422" t="s">
        <v>16</v>
      </c>
      <c r="Z24" s="390"/>
      <c r="AA24" s="423" t="s">
        <v>16</v>
      </c>
      <c r="AB24" s="424"/>
      <c r="AC24" s="389" t="s">
        <v>16</v>
      </c>
      <c r="AD24" s="425"/>
      <c r="AE24" s="425"/>
      <c r="AF24" s="421"/>
      <c r="AG24" s="389" t="s">
        <v>16</v>
      </c>
      <c r="AH24" s="425"/>
      <c r="AI24" s="421"/>
      <c r="AJ24" s="389" t="s">
        <v>16</v>
      </c>
      <c r="AK24" s="421"/>
      <c r="AO24" s="178" t="s">
        <v>14</v>
      </c>
      <c r="AP24" s="179"/>
      <c r="AQ24" s="180"/>
      <c r="AR24" s="181"/>
      <c r="AS24" s="180"/>
      <c r="AT24" s="181"/>
      <c r="AU24" s="181"/>
      <c r="AV24" s="181"/>
      <c r="AW24" s="181"/>
      <c r="AX24" s="181"/>
      <c r="AY24" s="182"/>
      <c r="AZ24" s="255" t="s">
        <v>59</v>
      </c>
      <c r="BA24" s="256"/>
      <c r="BB24" s="257"/>
      <c r="BC24" s="258" t="s">
        <v>60</v>
      </c>
      <c r="BD24" s="259"/>
      <c r="BE24" s="260"/>
      <c r="BF24" s="183"/>
      <c r="BG24" s="184"/>
      <c r="BH24" s="185"/>
      <c r="BI24" s="261" t="s">
        <v>15</v>
      </c>
      <c r="BJ24" s="262"/>
      <c r="BK24" s="263" t="s">
        <v>16</v>
      </c>
      <c r="BL24" s="262"/>
      <c r="BM24" s="264" t="s">
        <v>16</v>
      </c>
      <c r="BN24" s="265"/>
      <c r="BO24" s="261" t="s">
        <v>16</v>
      </c>
      <c r="BP24" s="266"/>
      <c r="BQ24" s="266"/>
      <c r="BR24" s="267"/>
      <c r="BS24" s="261" t="s">
        <v>16</v>
      </c>
      <c r="BT24" s="266"/>
      <c r="BU24" s="267"/>
      <c r="BV24" s="261" t="s">
        <v>16</v>
      </c>
      <c r="BW24" s="267"/>
    </row>
    <row r="25" spans="3:75" ht="20.25" customHeight="1" x14ac:dyDescent="0.15">
      <c r="C25" s="379" t="s">
        <v>17</v>
      </c>
      <c r="D25" s="24" t="s">
        <v>18</v>
      </c>
      <c r="E25" s="39">
        <f>E$12</f>
        <v>0</v>
      </c>
      <c r="F25" s="40" t="s">
        <v>19</v>
      </c>
      <c r="G25" s="367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69"/>
      <c r="W25" s="351" t="str">
        <f>IF(AJ12=0,"0",ROUNDDOWN(W12*AJ25/AJ12,0))</f>
        <v>0</v>
      </c>
      <c r="X25" s="362"/>
      <c r="Y25" s="361">
        <f t="shared" ref="Y25:Y31" si="4">AC25-AA25</f>
        <v>0</v>
      </c>
      <c r="Z25" s="362"/>
      <c r="AA25" s="436"/>
      <c r="AB25" s="437"/>
      <c r="AC25" s="351">
        <f>AJ25-AG25</f>
        <v>0</v>
      </c>
      <c r="AD25" s="352"/>
      <c r="AE25" s="352"/>
      <c r="AF25" s="353"/>
      <c r="AG25" s="348"/>
      <c r="AH25" s="349"/>
      <c r="AI25" s="350"/>
      <c r="AJ25" s="354"/>
      <c r="AK25" s="356"/>
      <c r="AO25" s="240" t="s">
        <v>17</v>
      </c>
      <c r="AP25" s="186" t="s">
        <v>18</v>
      </c>
      <c r="AQ25" s="211" t="str">
        <f>AQ$12</f>
        <v>R6.3</v>
      </c>
      <c r="AR25" s="198" t="s">
        <v>19</v>
      </c>
      <c r="AS25" s="243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5"/>
      <c r="BI25" s="223">
        <f>IF(BV12=0,"0",ROUNDDOWN(BI12*BV25/BV12,0))</f>
        <v>45</v>
      </c>
      <c r="BJ25" s="224"/>
      <c r="BK25" s="227">
        <f t="shared" ref="BK25:BK31" si="5">BO25-BM25</f>
        <v>152634</v>
      </c>
      <c r="BL25" s="224"/>
      <c r="BM25" s="292"/>
      <c r="BN25" s="293"/>
      <c r="BO25" s="223">
        <f>BV25-BS25</f>
        <v>152634</v>
      </c>
      <c r="BP25" s="231"/>
      <c r="BQ25" s="231"/>
      <c r="BR25" s="228"/>
      <c r="BS25" s="223">
        <v>15263</v>
      </c>
      <c r="BT25" s="231"/>
      <c r="BU25" s="228"/>
      <c r="BV25" s="310">
        <v>167897</v>
      </c>
      <c r="BW25" s="311"/>
    </row>
    <row r="26" spans="3:75" ht="20.25" customHeight="1" x14ac:dyDescent="0.15">
      <c r="C26" s="380"/>
      <c r="D26" s="24" t="s">
        <v>22</v>
      </c>
      <c r="E26" s="39">
        <f>E$13</f>
        <v>0</v>
      </c>
      <c r="F26" s="41" t="s">
        <v>23</v>
      </c>
      <c r="G26" s="370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2"/>
      <c r="W26" s="351" t="str">
        <f t="shared" ref="W26:W31" si="6">IF(AJ13=0,"0",ROUNDDOWN(W13*AJ26/AJ13,0))</f>
        <v>0</v>
      </c>
      <c r="X26" s="362"/>
      <c r="Y26" s="361">
        <f t="shared" si="4"/>
        <v>0</v>
      </c>
      <c r="Z26" s="362"/>
      <c r="AA26" s="438"/>
      <c r="AB26" s="439"/>
      <c r="AC26" s="351">
        <f t="shared" ref="AC26:AC31" si="7">AJ26-AG26</f>
        <v>0</v>
      </c>
      <c r="AD26" s="352"/>
      <c r="AE26" s="352"/>
      <c r="AF26" s="353"/>
      <c r="AG26" s="348"/>
      <c r="AH26" s="349"/>
      <c r="AI26" s="350"/>
      <c r="AJ26" s="354"/>
      <c r="AK26" s="356"/>
      <c r="AO26" s="241"/>
      <c r="AP26" s="186" t="s">
        <v>22</v>
      </c>
      <c r="AQ26" s="211">
        <f>AQ$13</f>
        <v>4</v>
      </c>
      <c r="AR26" s="199" t="s">
        <v>23</v>
      </c>
      <c r="AS26" s="246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8"/>
      <c r="BI26" s="223">
        <f t="shared" ref="BI26:BI31" si="8">IF(BV13=0,"0",ROUNDDOWN(BI13*BV26/BV13,0))</f>
        <v>45</v>
      </c>
      <c r="BJ26" s="224"/>
      <c r="BK26" s="227">
        <f t="shared" si="5"/>
        <v>109391</v>
      </c>
      <c r="BL26" s="224"/>
      <c r="BM26" s="294"/>
      <c r="BN26" s="295"/>
      <c r="BO26" s="223">
        <f t="shared" ref="BO26:BO31" si="9">BV26-BS26</f>
        <v>109391</v>
      </c>
      <c r="BP26" s="231"/>
      <c r="BQ26" s="231"/>
      <c r="BR26" s="228"/>
      <c r="BS26" s="223">
        <v>10939</v>
      </c>
      <c r="BT26" s="231"/>
      <c r="BU26" s="228"/>
      <c r="BV26" s="310">
        <v>120330</v>
      </c>
      <c r="BW26" s="311"/>
    </row>
    <row r="27" spans="3:75" ht="20.25" customHeight="1" x14ac:dyDescent="0.15">
      <c r="C27" s="380"/>
      <c r="D27" s="24" t="s">
        <v>24</v>
      </c>
      <c r="E27" s="39">
        <f>E$14</f>
        <v>0</v>
      </c>
      <c r="F27" s="41" t="s">
        <v>23</v>
      </c>
      <c r="G27" s="370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2"/>
      <c r="W27" s="351" t="str">
        <f t="shared" si="6"/>
        <v>0</v>
      </c>
      <c r="X27" s="362"/>
      <c r="Y27" s="361">
        <f t="shared" si="4"/>
        <v>0</v>
      </c>
      <c r="Z27" s="362"/>
      <c r="AA27" s="438"/>
      <c r="AB27" s="439"/>
      <c r="AC27" s="351">
        <f t="shared" si="7"/>
        <v>0</v>
      </c>
      <c r="AD27" s="352"/>
      <c r="AE27" s="352"/>
      <c r="AF27" s="353"/>
      <c r="AG27" s="348"/>
      <c r="AH27" s="349"/>
      <c r="AI27" s="350"/>
      <c r="AJ27" s="354"/>
      <c r="AK27" s="356"/>
      <c r="AO27" s="241"/>
      <c r="AP27" s="186" t="s">
        <v>24</v>
      </c>
      <c r="AQ27" s="211">
        <f>AQ$14</f>
        <v>5</v>
      </c>
      <c r="AR27" s="199" t="s">
        <v>23</v>
      </c>
      <c r="AS27" s="246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8"/>
      <c r="BI27" s="223">
        <f t="shared" si="8"/>
        <v>45</v>
      </c>
      <c r="BJ27" s="224"/>
      <c r="BK27" s="227">
        <f t="shared" si="5"/>
        <v>86177</v>
      </c>
      <c r="BL27" s="224"/>
      <c r="BM27" s="294"/>
      <c r="BN27" s="295"/>
      <c r="BO27" s="223">
        <f t="shared" si="9"/>
        <v>86177</v>
      </c>
      <c r="BP27" s="231"/>
      <c r="BQ27" s="231"/>
      <c r="BR27" s="228"/>
      <c r="BS27" s="223">
        <v>8617</v>
      </c>
      <c r="BT27" s="231"/>
      <c r="BU27" s="228"/>
      <c r="BV27" s="310">
        <v>94794</v>
      </c>
      <c r="BW27" s="311"/>
    </row>
    <row r="28" spans="3:75" ht="20.25" customHeight="1" x14ac:dyDescent="0.15">
      <c r="C28" s="380"/>
      <c r="D28" s="24" t="s">
        <v>25</v>
      </c>
      <c r="E28" s="39">
        <f>E$15</f>
        <v>0</v>
      </c>
      <c r="F28" s="41" t="s">
        <v>23</v>
      </c>
      <c r="G28" s="370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2"/>
      <c r="W28" s="351" t="str">
        <f t="shared" si="6"/>
        <v>0</v>
      </c>
      <c r="X28" s="362"/>
      <c r="Y28" s="361">
        <f t="shared" si="4"/>
        <v>0</v>
      </c>
      <c r="Z28" s="362"/>
      <c r="AA28" s="438"/>
      <c r="AB28" s="439"/>
      <c r="AC28" s="351">
        <f t="shared" si="7"/>
        <v>0</v>
      </c>
      <c r="AD28" s="352"/>
      <c r="AE28" s="352"/>
      <c r="AF28" s="353"/>
      <c r="AG28" s="348"/>
      <c r="AH28" s="349"/>
      <c r="AI28" s="350"/>
      <c r="AJ28" s="354"/>
      <c r="AK28" s="356"/>
      <c r="AO28" s="241"/>
      <c r="AP28" s="186" t="s">
        <v>25</v>
      </c>
      <c r="AQ28" s="211">
        <f>AQ$15</f>
        <v>6</v>
      </c>
      <c r="AR28" s="199" t="s">
        <v>23</v>
      </c>
      <c r="AS28" s="246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8"/>
      <c r="BI28" s="223">
        <f t="shared" si="8"/>
        <v>62</v>
      </c>
      <c r="BJ28" s="224"/>
      <c r="BK28" s="227">
        <f t="shared" si="5"/>
        <v>134873</v>
      </c>
      <c r="BL28" s="224"/>
      <c r="BM28" s="294"/>
      <c r="BN28" s="295"/>
      <c r="BO28" s="223">
        <f t="shared" si="9"/>
        <v>134873</v>
      </c>
      <c r="BP28" s="231"/>
      <c r="BQ28" s="231"/>
      <c r="BR28" s="228"/>
      <c r="BS28" s="223">
        <v>13487</v>
      </c>
      <c r="BT28" s="231"/>
      <c r="BU28" s="228"/>
      <c r="BV28" s="310">
        <v>148360</v>
      </c>
      <c r="BW28" s="311"/>
    </row>
    <row r="29" spans="3:75" ht="20.25" customHeight="1" x14ac:dyDescent="0.15">
      <c r="C29" s="380"/>
      <c r="D29" s="24" t="s">
        <v>26</v>
      </c>
      <c r="E29" s="39">
        <f>E$16</f>
        <v>0</v>
      </c>
      <c r="F29" s="41" t="s">
        <v>23</v>
      </c>
      <c r="G29" s="370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371"/>
      <c r="V29" s="372"/>
      <c r="W29" s="351" t="str">
        <f t="shared" si="6"/>
        <v>0</v>
      </c>
      <c r="X29" s="362"/>
      <c r="Y29" s="361">
        <f t="shared" si="4"/>
        <v>0</v>
      </c>
      <c r="Z29" s="362"/>
      <c r="AA29" s="438"/>
      <c r="AB29" s="439"/>
      <c r="AC29" s="351">
        <f t="shared" si="7"/>
        <v>0</v>
      </c>
      <c r="AD29" s="352"/>
      <c r="AE29" s="352"/>
      <c r="AF29" s="353"/>
      <c r="AG29" s="348"/>
      <c r="AH29" s="349"/>
      <c r="AI29" s="350"/>
      <c r="AJ29" s="354"/>
      <c r="AK29" s="356"/>
      <c r="AO29" s="241"/>
      <c r="AP29" s="186" t="s">
        <v>26</v>
      </c>
      <c r="AQ29" s="211">
        <f>AQ$16</f>
        <v>7</v>
      </c>
      <c r="AR29" s="199" t="s">
        <v>23</v>
      </c>
      <c r="AS29" s="246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8"/>
      <c r="BI29" s="223">
        <f t="shared" si="8"/>
        <v>36</v>
      </c>
      <c r="BJ29" s="224"/>
      <c r="BK29" s="227">
        <f t="shared" si="5"/>
        <v>98235</v>
      </c>
      <c r="BL29" s="224"/>
      <c r="BM29" s="294"/>
      <c r="BN29" s="295"/>
      <c r="BO29" s="223">
        <f t="shared" si="9"/>
        <v>98235</v>
      </c>
      <c r="BP29" s="231"/>
      <c r="BQ29" s="231"/>
      <c r="BR29" s="228"/>
      <c r="BS29" s="223">
        <v>9823</v>
      </c>
      <c r="BT29" s="231"/>
      <c r="BU29" s="228"/>
      <c r="BV29" s="310">
        <v>108058</v>
      </c>
      <c r="BW29" s="311"/>
    </row>
    <row r="30" spans="3:75" ht="20.25" customHeight="1" x14ac:dyDescent="0.15">
      <c r="C30" s="380"/>
      <c r="D30" s="24" t="s">
        <v>27</v>
      </c>
      <c r="E30" s="39">
        <f>E$17</f>
        <v>0</v>
      </c>
      <c r="F30" s="41" t="s">
        <v>23</v>
      </c>
      <c r="G30" s="370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371"/>
      <c r="V30" s="372"/>
      <c r="W30" s="351" t="str">
        <f t="shared" si="6"/>
        <v>0</v>
      </c>
      <c r="X30" s="362"/>
      <c r="Y30" s="361">
        <f t="shared" si="4"/>
        <v>0</v>
      </c>
      <c r="Z30" s="362"/>
      <c r="AA30" s="438"/>
      <c r="AB30" s="439"/>
      <c r="AC30" s="351">
        <f t="shared" si="7"/>
        <v>0</v>
      </c>
      <c r="AD30" s="352"/>
      <c r="AE30" s="352"/>
      <c r="AF30" s="353"/>
      <c r="AG30" s="348"/>
      <c r="AH30" s="349"/>
      <c r="AI30" s="350"/>
      <c r="AJ30" s="354"/>
      <c r="AK30" s="356"/>
      <c r="AO30" s="241"/>
      <c r="AP30" s="186" t="s">
        <v>27</v>
      </c>
      <c r="AQ30" s="211">
        <f>AQ$17</f>
        <v>8</v>
      </c>
      <c r="AR30" s="199" t="s">
        <v>23</v>
      </c>
      <c r="AS30" s="246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8"/>
      <c r="BI30" s="223">
        <f t="shared" si="8"/>
        <v>53</v>
      </c>
      <c r="BJ30" s="224"/>
      <c r="BK30" s="227">
        <f t="shared" si="5"/>
        <v>150752</v>
      </c>
      <c r="BL30" s="224"/>
      <c r="BM30" s="294"/>
      <c r="BN30" s="295"/>
      <c r="BO30" s="223">
        <f t="shared" si="9"/>
        <v>150752</v>
      </c>
      <c r="BP30" s="231"/>
      <c r="BQ30" s="231"/>
      <c r="BR30" s="228"/>
      <c r="BS30" s="223">
        <v>15075</v>
      </c>
      <c r="BT30" s="231"/>
      <c r="BU30" s="228"/>
      <c r="BV30" s="310">
        <v>165827</v>
      </c>
      <c r="BW30" s="311"/>
    </row>
    <row r="31" spans="3:75" ht="20.25" customHeight="1" thickBot="1" x14ac:dyDescent="0.2">
      <c r="C31" s="381"/>
      <c r="D31" s="24" t="s">
        <v>28</v>
      </c>
      <c r="E31" s="39">
        <f>E$18</f>
        <v>0</v>
      </c>
      <c r="F31" s="41" t="s">
        <v>23</v>
      </c>
      <c r="G31" s="373"/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5"/>
      <c r="W31" s="351" t="str">
        <f t="shared" si="6"/>
        <v>0</v>
      </c>
      <c r="X31" s="362"/>
      <c r="Y31" s="361">
        <f t="shared" si="4"/>
        <v>0</v>
      </c>
      <c r="Z31" s="362"/>
      <c r="AA31" s="440"/>
      <c r="AB31" s="441"/>
      <c r="AC31" s="351">
        <f t="shared" si="7"/>
        <v>0</v>
      </c>
      <c r="AD31" s="352"/>
      <c r="AE31" s="352"/>
      <c r="AF31" s="353"/>
      <c r="AG31" s="433"/>
      <c r="AH31" s="434"/>
      <c r="AI31" s="435"/>
      <c r="AJ31" s="431"/>
      <c r="AK31" s="429"/>
      <c r="AO31" s="242"/>
      <c r="AP31" s="186" t="s">
        <v>28</v>
      </c>
      <c r="AQ31" s="197">
        <f>AQ$18</f>
        <v>0</v>
      </c>
      <c r="AR31" s="199" t="s">
        <v>23</v>
      </c>
      <c r="AS31" s="249"/>
      <c r="AT31" s="250"/>
      <c r="AU31" s="250"/>
      <c r="AV31" s="250"/>
      <c r="AW31" s="250"/>
      <c r="AX31" s="250"/>
      <c r="AY31" s="250"/>
      <c r="AZ31" s="250"/>
      <c r="BA31" s="250"/>
      <c r="BB31" s="250"/>
      <c r="BC31" s="250"/>
      <c r="BD31" s="250"/>
      <c r="BE31" s="250"/>
      <c r="BF31" s="250"/>
      <c r="BG31" s="250"/>
      <c r="BH31" s="251"/>
      <c r="BI31" s="223" t="str">
        <f t="shared" si="8"/>
        <v>0</v>
      </c>
      <c r="BJ31" s="224"/>
      <c r="BK31" s="227">
        <f t="shared" si="5"/>
        <v>0</v>
      </c>
      <c r="BL31" s="224"/>
      <c r="BM31" s="296"/>
      <c r="BN31" s="297"/>
      <c r="BO31" s="223">
        <f t="shared" si="9"/>
        <v>0</v>
      </c>
      <c r="BP31" s="231"/>
      <c r="BQ31" s="231"/>
      <c r="BR31" s="228"/>
      <c r="BS31" s="229"/>
      <c r="BT31" s="230"/>
      <c r="BU31" s="312"/>
      <c r="BV31" s="313"/>
      <c r="BW31" s="314"/>
    </row>
    <row r="32" spans="3:75" ht="20.25" customHeight="1" thickBot="1" x14ac:dyDescent="0.2">
      <c r="C32" s="410" t="s">
        <v>29</v>
      </c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28"/>
      <c r="V32" s="28"/>
      <c r="W32" s="430">
        <f>SUM(W25:X31)</f>
        <v>0</v>
      </c>
      <c r="X32" s="430">
        <v>0</v>
      </c>
      <c r="Y32" s="391">
        <f>SUM(Y25:Z31)</f>
        <v>0</v>
      </c>
      <c r="Z32" s="393"/>
      <c r="AA32" s="391">
        <f>SUM(AA25:AB31)</f>
        <v>0</v>
      </c>
      <c r="AB32" s="392"/>
      <c r="AC32" s="391">
        <f>SUM(AC25:AF31)</f>
        <v>0</v>
      </c>
      <c r="AD32" s="392"/>
      <c r="AE32" s="392"/>
      <c r="AF32" s="393"/>
      <c r="AG32" s="391">
        <f>SUM(AG25:AI31)</f>
        <v>0</v>
      </c>
      <c r="AH32" s="392"/>
      <c r="AI32" s="393"/>
      <c r="AJ32" s="391">
        <f>SUM(AJ25:AK31)</f>
        <v>0</v>
      </c>
      <c r="AK32" s="393"/>
      <c r="AO32" s="232" t="s">
        <v>29</v>
      </c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196"/>
      <c r="BH32" s="196"/>
      <c r="BI32" s="234">
        <f>SUM(BI25:BJ31)</f>
        <v>286</v>
      </c>
      <c r="BJ32" s="234">
        <v>0</v>
      </c>
      <c r="BK32" s="235">
        <f>SUM(BK25:BL31)</f>
        <v>732062</v>
      </c>
      <c r="BL32" s="236"/>
      <c r="BM32" s="282">
        <f>SUM(BM25:BN31)</f>
        <v>0</v>
      </c>
      <c r="BN32" s="284"/>
      <c r="BO32" s="235">
        <f>SUM(BO25:BR31)</f>
        <v>732062</v>
      </c>
      <c r="BP32" s="237"/>
      <c r="BQ32" s="237"/>
      <c r="BR32" s="236"/>
      <c r="BS32" s="235">
        <f>SUM(BS25:BU31)</f>
        <v>73204</v>
      </c>
      <c r="BT32" s="237"/>
      <c r="BU32" s="236"/>
      <c r="BV32" s="235">
        <f>SUM(BV25:BW31)</f>
        <v>805266</v>
      </c>
      <c r="BW32" s="236"/>
    </row>
    <row r="33" spans="3:75" ht="23.25" customHeight="1" x14ac:dyDescent="0.15">
      <c r="C33" s="32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O33" s="200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</row>
    <row r="34" spans="3:75" ht="23.25" customHeight="1" x14ac:dyDescent="0.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</row>
    <row r="35" spans="3:75" ht="24.75" customHeight="1" thickBot="1" x14ac:dyDescent="0.2">
      <c r="C35" s="14" t="s">
        <v>32</v>
      </c>
      <c r="D35" s="8"/>
      <c r="E35" s="14"/>
      <c r="F35" s="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406" t="s">
        <v>31</v>
      </c>
      <c r="R35" s="406"/>
      <c r="S35" s="406"/>
      <c r="T35" s="406"/>
      <c r="U35" s="406"/>
      <c r="V35" s="406"/>
      <c r="W35" s="357"/>
      <c r="X35" s="358"/>
      <c r="Y35" s="358"/>
      <c r="Z35" s="358"/>
      <c r="AA35" s="358"/>
      <c r="AB35" s="358"/>
      <c r="AC35" s="358"/>
      <c r="AD35" s="358"/>
      <c r="AE35" s="358"/>
      <c r="AF35" s="358"/>
      <c r="AG35" s="358"/>
      <c r="AH35" s="358"/>
      <c r="AI35" s="359"/>
      <c r="AJ35" s="8"/>
      <c r="AK35" s="8"/>
      <c r="AO35" s="173" t="s">
        <v>32</v>
      </c>
      <c r="AP35" s="167"/>
      <c r="AQ35" s="173"/>
      <c r="AR35" s="166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303" t="s">
        <v>31</v>
      </c>
      <c r="BD35" s="303"/>
      <c r="BE35" s="303"/>
      <c r="BF35" s="303"/>
      <c r="BG35" s="303"/>
      <c r="BH35" s="303"/>
      <c r="BI35" s="304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6"/>
      <c r="BV35" s="167"/>
      <c r="BW35" s="167"/>
    </row>
    <row r="36" spans="3:75" ht="21.75" customHeight="1" x14ac:dyDescent="0.15">
      <c r="C36" s="33"/>
      <c r="D36" s="16"/>
      <c r="E36" s="376" t="s">
        <v>4</v>
      </c>
      <c r="F36" s="378"/>
      <c r="G36" s="376" t="s">
        <v>5</v>
      </c>
      <c r="H36" s="377"/>
      <c r="I36" s="377"/>
      <c r="J36" s="377"/>
      <c r="K36" s="377"/>
      <c r="L36" s="377"/>
      <c r="M36" s="378"/>
      <c r="N36" s="407" t="s">
        <v>6</v>
      </c>
      <c r="O36" s="408"/>
      <c r="P36" s="409"/>
      <c r="Q36" s="418" t="s">
        <v>61</v>
      </c>
      <c r="R36" s="419"/>
      <c r="S36" s="420"/>
      <c r="T36" s="385" t="s">
        <v>7</v>
      </c>
      <c r="U36" s="386"/>
      <c r="V36" s="387"/>
      <c r="W36" s="376" t="s">
        <v>8</v>
      </c>
      <c r="X36" s="388"/>
      <c r="Y36" s="382" t="s">
        <v>9</v>
      </c>
      <c r="Z36" s="383"/>
      <c r="AA36" s="384" t="s">
        <v>10</v>
      </c>
      <c r="AB36" s="378"/>
      <c r="AC36" s="376" t="s">
        <v>11</v>
      </c>
      <c r="AD36" s="377"/>
      <c r="AE36" s="377"/>
      <c r="AF36" s="378"/>
      <c r="AG36" s="376" t="s">
        <v>12</v>
      </c>
      <c r="AH36" s="377"/>
      <c r="AI36" s="378"/>
      <c r="AJ36" s="376" t="s">
        <v>13</v>
      </c>
      <c r="AK36" s="378"/>
      <c r="AO36" s="176"/>
      <c r="AP36" s="177"/>
      <c r="AQ36" s="252" t="s">
        <v>4</v>
      </c>
      <c r="AR36" s="254"/>
      <c r="AS36" s="252" t="s">
        <v>5</v>
      </c>
      <c r="AT36" s="253"/>
      <c r="AU36" s="253"/>
      <c r="AV36" s="253"/>
      <c r="AW36" s="253"/>
      <c r="AX36" s="253"/>
      <c r="AY36" s="254"/>
      <c r="AZ36" s="268" t="s">
        <v>6</v>
      </c>
      <c r="BA36" s="269"/>
      <c r="BB36" s="270"/>
      <c r="BC36" s="271" t="s">
        <v>61</v>
      </c>
      <c r="BD36" s="272"/>
      <c r="BE36" s="273"/>
      <c r="BF36" s="274" t="s">
        <v>7</v>
      </c>
      <c r="BG36" s="275"/>
      <c r="BH36" s="276"/>
      <c r="BI36" s="252" t="s">
        <v>8</v>
      </c>
      <c r="BJ36" s="277"/>
      <c r="BK36" s="278" t="s">
        <v>9</v>
      </c>
      <c r="BL36" s="279"/>
      <c r="BM36" s="280" t="s">
        <v>10</v>
      </c>
      <c r="BN36" s="254"/>
      <c r="BO36" s="252" t="s">
        <v>11</v>
      </c>
      <c r="BP36" s="253"/>
      <c r="BQ36" s="253"/>
      <c r="BR36" s="254"/>
      <c r="BS36" s="252" t="s">
        <v>12</v>
      </c>
      <c r="BT36" s="253"/>
      <c r="BU36" s="254"/>
      <c r="BV36" s="252" t="s">
        <v>13</v>
      </c>
      <c r="BW36" s="254"/>
    </row>
    <row r="37" spans="3:75" ht="27" customHeight="1" x14ac:dyDescent="0.15">
      <c r="C37" s="34" t="s">
        <v>14</v>
      </c>
      <c r="D37" s="17"/>
      <c r="E37" s="18"/>
      <c r="F37" s="19"/>
      <c r="G37" s="18"/>
      <c r="H37" s="19"/>
      <c r="I37" s="19"/>
      <c r="J37" s="19"/>
      <c r="K37" s="19"/>
      <c r="L37" s="19"/>
      <c r="M37" s="20"/>
      <c r="N37" s="345" t="s">
        <v>59</v>
      </c>
      <c r="O37" s="346"/>
      <c r="P37" s="347"/>
      <c r="Q37" s="364" t="s">
        <v>60</v>
      </c>
      <c r="R37" s="365"/>
      <c r="S37" s="366"/>
      <c r="T37" s="21"/>
      <c r="U37" s="22"/>
      <c r="V37" s="23"/>
      <c r="W37" s="389" t="s">
        <v>15</v>
      </c>
      <c r="X37" s="390"/>
      <c r="Y37" s="422" t="s">
        <v>16</v>
      </c>
      <c r="Z37" s="390"/>
      <c r="AA37" s="423" t="s">
        <v>16</v>
      </c>
      <c r="AB37" s="424"/>
      <c r="AC37" s="389" t="s">
        <v>16</v>
      </c>
      <c r="AD37" s="425"/>
      <c r="AE37" s="425"/>
      <c r="AF37" s="421"/>
      <c r="AG37" s="389" t="s">
        <v>16</v>
      </c>
      <c r="AH37" s="425"/>
      <c r="AI37" s="421"/>
      <c r="AJ37" s="389" t="s">
        <v>16</v>
      </c>
      <c r="AK37" s="421"/>
      <c r="AO37" s="178" t="s">
        <v>14</v>
      </c>
      <c r="AP37" s="179"/>
      <c r="AQ37" s="180"/>
      <c r="AR37" s="181"/>
      <c r="AS37" s="180"/>
      <c r="AT37" s="181"/>
      <c r="AU37" s="181"/>
      <c r="AV37" s="181"/>
      <c r="AW37" s="181"/>
      <c r="AX37" s="181"/>
      <c r="AY37" s="182"/>
      <c r="AZ37" s="255" t="s">
        <v>59</v>
      </c>
      <c r="BA37" s="256"/>
      <c r="BB37" s="257"/>
      <c r="BC37" s="258" t="s">
        <v>60</v>
      </c>
      <c r="BD37" s="259"/>
      <c r="BE37" s="260"/>
      <c r="BF37" s="183"/>
      <c r="BG37" s="184"/>
      <c r="BH37" s="185"/>
      <c r="BI37" s="261" t="s">
        <v>15</v>
      </c>
      <c r="BJ37" s="262"/>
      <c r="BK37" s="263" t="s">
        <v>16</v>
      </c>
      <c r="BL37" s="262"/>
      <c r="BM37" s="264" t="s">
        <v>16</v>
      </c>
      <c r="BN37" s="265"/>
      <c r="BO37" s="261" t="s">
        <v>16</v>
      </c>
      <c r="BP37" s="266"/>
      <c r="BQ37" s="266"/>
      <c r="BR37" s="267"/>
      <c r="BS37" s="261" t="s">
        <v>16</v>
      </c>
      <c r="BT37" s="266"/>
      <c r="BU37" s="267"/>
      <c r="BV37" s="261" t="s">
        <v>16</v>
      </c>
      <c r="BW37" s="267"/>
    </row>
    <row r="38" spans="3:75" ht="20.25" customHeight="1" x14ac:dyDescent="0.15">
      <c r="C38" s="379" t="s">
        <v>17</v>
      </c>
      <c r="D38" s="24" t="s">
        <v>18</v>
      </c>
      <c r="E38" s="39">
        <f>E$12</f>
        <v>0</v>
      </c>
      <c r="F38" s="40" t="s">
        <v>19</v>
      </c>
      <c r="G38" s="367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9"/>
      <c r="W38" s="351" t="str">
        <f t="shared" ref="W38:W44" si="10">IF(AJ12=0,"0",ROUNDDOWN(W12*AJ38/AJ12,0))</f>
        <v>0</v>
      </c>
      <c r="X38" s="362"/>
      <c r="Y38" s="361">
        <f t="shared" ref="Y38:Y44" si="11">AC38-AA38</f>
        <v>0</v>
      </c>
      <c r="Z38" s="362"/>
      <c r="AA38" s="442"/>
      <c r="AB38" s="443"/>
      <c r="AC38" s="351">
        <f>AJ38-AG38</f>
        <v>0</v>
      </c>
      <c r="AD38" s="352"/>
      <c r="AE38" s="352"/>
      <c r="AF38" s="352"/>
      <c r="AG38" s="348"/>
      <c r="AH38" s="349"/>
      <c r="AI38" s="350"/>
      <c r="AJ38" s="355"/>
      <c r="AK38" s="356"/>
      <c r="AO38" s="240" t="s">
        <v>17</v>
      </c>
      <c r="AP38" s="186" t="s">
        <v>18</v>
      </c>
      <c r="AQ38" s="197" t="str">
        <f>AQ$12</f>
        <v>R6.3</v>
      </c>
      <c r="AR38" s="198" t="s">
        <v>19</v>
      </c>
      <c r="AS38" s="243"/>
      <c r="AT38" s="244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5"/>
      <c r="BI38" s="285">
        <f t="shared" ref="BI38:BI44" si="12">IF(BV12=0,"0",ROUNDDOWN(BI12*BV38/BV12,0))</f>
        <v>0</v>
      </c>
      <c r="BJ38" s="286"/>
      <c r="BK38" s="287">
        <f t="shared" ref="BK38:BK44" si="13">BO38-BM38</f>
        <v>0</v>
      </c>
      <c r="BL38" s="286"/>
      <c r="BM38" s="292"/>
      <c r="BN38" s="293"/>
      <c r="BO38" s="285">
        <f>BV38-BS38</f>
        <v>0</v>
      </c>
      <c r="BP38" s="288"/>
      <c r="BQ38" s="288"/>
      <c r="BR38" s="288"/>
      <c r="BS38" s="285"/>
      <c r="BT38" s="288"/>
      <c r="BU38" s="289"/>
      <c r="BV38" s="308"/>
      <c r="BW38" s="291"/>
    </row>
    <row r="39" spans="3:75" ht="20.25" customHeight="1" x14ac:dyDescent="0.15">
      <c r="C39" s="380"/>
      <c r="D39" s="24" t="s">
        <v>22</v>
      </c>
      <c r="E39" s="39">
        <f>E$13</f>
        <v>0</v>
      </c>
      <c r="F39" s="41" t="s">
        <v>23</v>
      </c>
      <c r="G39" s="370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2"/>
      <c r="W39" s="351" t="str">
        <f t="shared" si="10"/>
        <v>0</v>
      </c>
      <c r="X39" s="362"/>
      <c r="Y39" s="361">
        <f t="shared" si="11"/>
        <v>0</v>
      </c>
      <c r="Z39" s="362"/>
      <c r="AA39" s="444"/>
      <c r="AB39" s="445"/>
      <c r="AC39" s="351">
        <f t="shared" ref="AC39:AC44" si="14">AJ39-AG39</f>
        <v>0</v>
      </c>
      <c r="AD39" s="352"/>
      <c r="AE39" s="352"/>
      <c r="AF39" s="352"/>
      <c r="AG39" s="348"/>
      <c r="AH39" s="349"/>
      <c r="AI39" s="350"/>
      <c r="AJ39" s="355"/>
      <c r="AK39" s="356"/>
      <c r="AO39" s="241"/>
      <c r="AP39" s="186" t="s">
        <v>22</v>
      </c>
      <c r="AQ39" s="197">
        <f>AQ$13</f>
        <v>4</v>
      </c>
      <c r="AR39" s="199" t="s">
        <v>23</v>
      </c>
      <c r="AS39" s="246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8"/>
      <c r="BI39" s="285">
        <f t="shared" si="12"/>
        <v>0</v>
      </c>
      <c r="BJ39" s="286"/>
      <c r="BK39" s="287">
        <f t="shared" si="13"/>
        <v>0</v>
      </c>
      <c r="BL39" s="286"/>
      <c r="BM39" s="294"/>
      <c r="BN39" s="295"/>
      <c r="BO39" s="285">
        <f t="shared" ref="BO39:BO44" si="15">BV39-BS39</f>
        <v>0</v>
      </c>
      <c r="BP39" s="288"/>
      <c r="BQ39" s="288"/>
      <c r="BR39" s="288"/>
      <c r="BS39" s="285"/>
      <c r="BT39" s="288"/>
      <c r="BU39" s="289"/>
      <c r="BV39" s="308"/>
      <c r="BW39" s="291"/>
    </row>
    <row r="40" spans="3:75" ht="20.25" customHeight="1" x14ac:dyDescent="0.15">
      <c r="C40" s="380"/>
      <c r="D40" s="24" t="s">
        <v>24</v>
      </c>
      <c r="E40" s="39">
        <f>E$14</f>
        <v>0</v>
      </c>
      <c r="F40" s="41" t="s">
        <v>23</v>
      </c>
      <c r="G40" s="370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2"/>
      <c r="W40" s="351" t="str">
        <f t="shared" si="10"/>
        <v>0</v>
      </c>
      <c r="X40" s="362"/>
      <c r="Y40" s="361">
        <f t="shared" si="11"/>
        <v>0</v>
      </c>
      <c r="Z40" s="362"/>
      <c r="AA40" s="444"/>
      <c r="AB40" s="445"/>
      <c r="AC40" s="351">
        <f t="shared" si="14"/>
        <v>0</v>
      </c>
      <c r="AD40" s="352"/>
      <c r="AE40" s="352"/>
      <c r="AF40" s="352"/>
      <c r="AG40" s="348"/>
      <c r="AH40" s="349"/>
      <c r="AI40" s="350"/>
      <c r="AJ40" s="355"/>
      <c r="AK40" s="356"/>
      <c r="AO40" s="241"/>
      <c r="AP40" s="186" t="s">
        <v>24</v>
      </c>
      <c r="AQ40" s="197">
        <f>AQ$14</f>
        <v>5</v>
      </c>
      <c r="AR40" s="199" t="s">
        <v>23</v>
      </c>
      <c r="AS40" s="246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8"/>
      <c r="BI40" s="285">
        <f t="shared" si="12"/>
        <v>0</v>
      </c>
      <c r="BJ40" s="286"/>
      <c r="BK40" s="287">
        <f t="shared" si="13"/>
        <v>0</v>
      </c>
      <c r="BL40" s="286"/>
      <c r="BM40" s="294"/>
      <c r="BN40" s="295"/>
      <c r="BO40" s="285">
        <f t="shared" si="15"/>
        <v>0</v>
      </c>
      <c r="BP40" s="288"/>
      <c r="BQ40" s="288"/>
      <c r="BR40" s="288"/>
      <c r="BS40" s="285"/>
      <c r="BT40" s="288"/>
      <c r="BU40" s="289"/>
      <c r="BV40" s="308"/>
      <c r="BW40" s="291"/>
    </row>
    <row r="41" spans="3:75" ht="20.25" customHeight="1" x14ac:dyDescent="0.15">
      <c r="C41" s="380"/>
      <c r="D41" s="24" t="s">
        <v>25</v>
      </c>
      <c r="E41" s="39">
        <f>E$15</f>
        <v>0</v>
      </c>
      <c r="F41" s="41" t="s">
        <v>23</v>
      </c>
      <c r="G41" s="370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2"/>
      <c r="W41" s="351" t="str">
        <f t="shared" si="10"/>
        <v>0</v>
      </c>
      <c r="X41" s="362"/>
      <c r="Y41" s="361">
        <f t="shared" si="11"/>
        <v>0</v>
      </c>
      <c r="Z41" s="362"/>
      <c r="AA41" s="444"/>
      <c r="AB41" s="445"/>
      <c r="AC41" s="351">
        <f t="shared" si="14"/>
        <v>0</v>
      </c>
      <c r="AD41" s="352"/>
      <c r="AE41" s="352"/>
      <c r="AF41" s="352"/>
      <c r="AG41" s="348"/>
      <c r="AH41" s="349"/>
      <c r="AI41" s="350"/>
      <c r="AJ41" s="355"/>
      <c r="AK41" s="356"/>
      <c r="AO41" s="241"/>
      <c r="AP41" s="186" t="s">
        <v>25</v>
      </c>
      <c r="AQ41" s="197">
        <f>AQ$15</f>
        <v>6</v>
      </c>
      <c r="AR41" s="199" t="s">
        <v>23</v>
      </c>
      <c r="AS41" s="246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8"/>
      <c r="BI41" s="285">
        <f t="shared" si="12"/>
        <v>0</v>
      </c>
      <c r="BJ41" s="286"/>
      <c r="BK41" s="287">
        <f t="shared" si="13"/>
        <v>0</v>
      </c>
      <c r="BL41" s="286"/>
      <c r="BM41" s="294"/>
      <c r="BN41" s="295"/>
      <c r="BO41" s="285">
        <f t="shared" si="15"/>
        <v>0</v>
      </c>
      <c r="BP41" s="288"/>
      <c r="BQ41" s="288"/>
      <c r="BR41" s="288"/>
      <c r="BS41" s="285"/>
      <c r="BT41" s="288"/>
      <c r="BU41" s="289"/>
      <c r="BV41" s="308"/>
      <c r="BW41" s="291"/>
    </row>
    <row r="42" spans="3:75" ht="20.25" customHeight="1" x14ac:dyDescent="0.15">
      <c r="C42" s="380"/>
      <c r="D42" s="24" t="s">
        <v>26</v>
      </c>
      <c r="E42" s="39">
        <f>E$16</f>
        <v>0</v>
      </c>
      <c r="F42" s="41" t="s">
        <v>23</v>
      </c>
      <c r="G42" s="370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2"/>
      <c r="W42" s="351" t="str">
        <f t="shared" si="10"/>
        <v>0</v>
      </c>
      <c r="X42" s="362"/>
      <c r="Y42" s="361">
        <f t="shared" si="11"/>
        <v>0</v>
      </c>
      <c r="Z42" s="362"/>
      <c r="AA42" s="444"/>
      <c r="AB42" s="445"/>
      <c r="AC42" s="351">
        <f t="shared" si="14"/>
        <v>0</v>
      </c>
      <c r="AD42" s="352"/>
      <c r="AE42" s="352"/>
      <c r="AF42" s="352"/>
      <c r="AG42" s="348"/>
      <c r="AH42" s="349"/>
      <c r="AI42" s="350"/>
      <c r="AJ42" s="355"/>
      <c r="AK42" s="356"/>
      <c r="AO42" s="241"/>
      <c r="AP42" s="186" t="s">
        <v>26</v>
      </c>
      <c r="AQ42" s="197">
        <f>AQ$16</f>
        <v>7</v>
      </c>
      <c r="AR42" s="199" t="s">
        <v>23</v>
      </c>
      <c r="AS42" s="246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8"/>
      <c r="BI42" s="285">
        <f t="shared" si="12"/>
        <v>0</v>
      </c>
      <c r="BJ42" s="286"/>
      <c r="BK42" s="287">
        <f t="shared" si="13"/>
        <v>0</v>
      </c>
      <c r="BL42" s="286"/>
      <c r="BM42" s="294"/>
      <c r="BN42" s="295"/>
      <c r="BO42" s="285">
        <f t="shared" si="15"/>
        <v>0</v>
      </c>
      <c r="BP42" s="288"/>
      <c r="BQ42" s="288"/>
      <c r="BR42" s="288"/>
      <c r="BS42" s="285"/>
      <c r="BT42" s="288"/>
      <c r="BU42" s="289"/>
      <c r="BV42" s="308"/>
      <c r="BW42" s="291"/>
    </row>
    <row r="43" spans="3:75" ht="20.25" customHeight="1" x14ac:dyDescent="0.15">
      <c r="C43" s="380"/>
      <c r="D43" s="24" t="s">
        <v>27</v>
      </c>
      <c r="E43" s="39">
        <f>E$17</f>
        <v>0</v>
      </c>
      <c r="F43" s="41" t="s">
        <v>23</v>
      </c>
      <c r="G43" s="370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2"/>
      <c r="W43" s="351" t="str">
        <f t="shared" si="10"/>
        <v>0</v>
      </c>
      <c r="X43" s="362"/>
      <c r="Y43" s="361">
        <f t="shared" si="11"/>
        <v>0</v>
      </c>
      <c r="Z43" s="362"/>
      <c r="AA43" s="444"/>
      <c r="AB43" s="445"/>
      <c r="AC43" s="351">
        <f t="shared" si="14"/>
        <v>0</v>
      </c>
      <c r="AD43" s="352"/>
      <c r="AE43" s="352"/>
      <c r="AF43" s="352"/>
      <c r="AG43" s="348"/>
      <c r="AH43" s="349"/>
      <c r="AI43" s="350"/>
      <c r="AJ43" s="355"/>
      <c r="AK43" s="356"/>
      <c r="AO43" s="241"/>
      <c r="AP43" s="186" t="s">
        <v>27</v>
      </c>
      <c r="AQ43" s="197">
        <f>AQ$17</f>
        <v>8</v>
      </c>
      <c r="AR43" s="199" t="s">
        <v>23</v>
      </c>
      <c r="AS43" s="246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8"/>
      <c r="BI43" s="285">
        <f t="shared" si="12"/>
        <v>0</v>
      </c>
      <c r="BJ43" s="286"/>
      <c r="BK43" s="287">
        <f t="shared" si="13"/>
        <v>0</v>
      </c>
      <c r="BL43" s="286"/>
      <c r="BM43" s="294"/>
      <c r="BN43" s="295"/>
      <c r="BO43" s="285">
        <f t="shared" si="15"/>
        <v>0</v>
      </c>
      <c r="BP43" s="288"/>
      <c r="BQ43" s="288"/>
      <c r="BR43" s="288"/>
      <c r="BS43" s="285"/>
      <c r="BT43" s="288"/>
      <c r="BU43" s="289"/>
      <c r="BV43" s="308"/>
      <c r="BW43" s="291"/>
    </row>
    <row r="44" spans="3:75" ht="20.25" customHeight="1" thickBot="1" x14ac:dyDescent="0.2">
      <c r="C44" s="381"/>
      <c r="D44" s="24" t="s">
        <v>28</v>
      </c>
      <c r="E44" s="39">
        <f>E$18</f>
        <v>0</v>
      </c>
      <c r="F44" s="41" t="s">
        <v>23</v>
      </c>
      <c r="G44" s="373"/>
      <c r="H44" s="374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5"/>
      <c r="W44" s="351" t="str">
        <f t="shared" si="10"/>
        <v>0</v>
      </c>
      <c r="X44" s="362"/>
      <c r="Y44" s="361">
        <f t="shared" si="11"/>
        <v>0</v>
      </c>
      <c r="Z44" s="362"/>
      <c r="AA44" s="446"/>
      <c r="AB44" s="447"/>
      <c r="AC44" s="351">
        <f t="shared" si="14"/>
        <v>0</v>
      </c>
      <c r="AD44" s="352"/>
      <c r="AE44" s="352"/>
      <c r="AF44" s="352"/>
      <c r="AG44" s="433"/>
      <c r="AH44" s="434"/>
      <c r="AI44" s="435"/>
      <c r="AJ44" s="432"/>
      <c r="AK44" s="429"/>
      <c r="AO44" s="242"/>
      <c r="AP44" s="186" t="s">
        <v>28</v>
      </c>
      <c r="AQ44" s="197">
        <f>AQ$18</f>
        <v>0</v>
      </c>
      <c r="AR44" s="199" t="s">
        <v>23</v>
      </c>
      <c r="AS44" s="249"/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1"/>
      <c r="BI44" s="285" t="str">
        <f t="shared" si="12"/>
        <v>0</v>
      </c>
      <c r="BJ44" s="286"/>
      <c r="BK44" s="287">
        <f t="shared" si="13"/>
        <v>0</v>
      </c>
      <c r="BL44" s="286"/>
      <c r="BM44" s="296"/>
      <c r="BN44" s="297"/>
      <c r="BO44" s="285">
        <f t="shared" si="15"/>
        <v>0</v>
      </c>
      <c r="BP44" s="288"/>
      <c r="BQ44" s="288"/>
      <c r="BR44" s="288"/>
      <c r="BS44" s="298"/>
      <c r="BT44" s="299"/>
      <c r="BU44" s="300"/>
      <c r="BV44" s="309"/>
      <c r="BW44" s="302"/>
    </row>
    <row r="45" spans="3:75" ht="20.25" customHeight="1" thickBot="1" x14ac:dyDescent="0.2">
      <c r="C45" s="410" t="s">
        <v>29</v>
      </c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28"/>
      <c r="V45" s="28"/>
      <c r="W45" s="430">
        <f>SUM(W38:X44)</f>
        <v>0</v>
      </c>
      <c r="X45" s="430">
        <v>0</v>
      </c>
      <c r="Y45" s="391">
        <f>SUM(Y38:Z44)</f>
        <v>0</v>
      </c>
      <c r="Z45" s="393"/>
      <c r="AA45" s="391">
        <f>SUM(AA38:AB44)</f>
        <v>0</v>
      </c>
      <c r="AB45" s="392"/>
      <c r="AC45" s="391">
        <f>SUM(AC38:AF44)</f>
        <v>0</v>
      </c>
      <c r="AD45" s="392"/>
      <c r="AE45" s="392"/>
      <c r="AF45" s="393"/>
      <c r="AG45" s="391">
        <f>SUM(AG38:AI44)</f>
        <v>0</v>
      </c>
      <c r="AH45" s="392"/>
      <c r="AI45" s="393"/>
      <c r="AJ45" s="391">
        <f>SUM(AJ38:AK44)</f>
        <v>0</v>
      </c>
      <c r="AK45" s="448"/>
      <c r="AO45" s="232" t="s">
        <v>29</v>
      </c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196"/>
      <c r="BH45" s="196"/>
      <c r="BI45" s="281">
        <f>SUM(BI38:BJ44)</f>
        <v>0</v>
      </c>
      <c r="BJ45" s="281">
        <v>0</v>
      </c>
      <c r="BK45" s="282">
        <f>SUM(BK38:BL44)</f>
        <v>0</v>
      </c>
      <c r="BL45" s="283"/>
      <c r="BM45" s="282">
        <f>SUM(BM38:BN44)</f>
        <v>0</v>
      </c>
      <c r="BN45" s="284"/>
      <c r="BO45" s="282">
        <f>SUM(BO38:BR44)</f>
        <v>0</v>
      </c>
      <c r="BP45" s="284"/>
      <c r="BQ45" s="284"/>
      <c r="BR45" s="283"/>
      <c r="BS45" s="282">
        <f>SUM(BS38:BU44)</f>
        <v>0</v>
      </c>
      <c r="BT45" s="284"/>
      <c r="BU45" s="283"/>
      <c r="BV45" s="282">
        <f>SUM(BV38:BW44)</f>
        <v>0</v>
      </c>
      <c r="BW45" s="307"/>
    </row>
    <row r="46" spans="3:75" ht="30" customHeight="1" x14ac:dyDescent="0.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</row>
    <row r="47" spans="3:75" ht="30" customHeight="1" x14ac:dyDescent="0.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  <c r="BV47" s="163"/>
      <c r="BW47" s="163"/>
    </row>
    <row r="48" spans="3:75" ht="24.75" customHeight="1" thickBot="1" x14ac:dyDescent="0.2">
      <c r="C48" s="14" t="s">
        <v>33</v>
      </c>
      <c r="D48" s="8"/>
      <c r="E48" s="14"/>
      <c r="F48" s="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406" t="s">
        <v>31</v>
      </c>
      <c r="R48" s="406"/>
      <c r="S48" s="406"/>
      <c r="T48" s="406"/>
      <c r="U48" s="406"/>
      <c r="V48" s="406"/>
      <c r="W48" s="357"/>
      <c r="X48" s="358"/>
      <c r="Y48" s="358"/>
      <c r="Z48" s="358"/>
      <c r="AA48" s="358"/>
      <c r="AB48" s="358"/>
      <c r="AC48" s="358"/>
      <c r="AD48" s="358"/>
      <c r="AE48" s="358"/>
      <c r="AF48" s="358"/>
      <c r="AG48" s="358"/>
      <c r="AH48" s="358"/>
      <c r="AI48" s="359"/>
      <c r="AJ48" s="8"/>
      <c r="AK48" s="8"/>
      <c r="AO48" s="173" t="s">
        <v>33</v>
      </c>
      <c r="AP48" s="167"/>
      <c r="AQ48" s="173"/>
      <c r="AR48" s="166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303" t="s">
        <v>31</v>
      </c>
      <c r="BD48" s="303"/>
      <c r="BE48" s="303"/>
      <c r="BF48" s="303"/>
      <c r="BG48" s="303"/>
      <c r="BH48" s="303"/>
      <c r="BI48" s="304"/>
      <c r="BJ48" s="305"/>
      <c r="BK48" s="305"/>
      <c r="BL48" s="305"/>
      <c r="BM48" s="305"/>
      <c r="BN48" s="305"/>
      <c r="BO48" s="305"/>
      <c r="BP48" s="305"/>
      <c r="BQ48" s="305"/>
      <c r="BR48" s="305"/>
      <c r="BS48" s="305"/>
      <c r="BT48" s="305"/>
      <c r="BU48" s="306"/>
      <c r="BV48" s="167"/>
      <c r="BW48" s="167"/>
    </row>
    <row r="49" spans="3:75" ht="21.75" customHeight="1" x14ac:dyDescent="0.15">
      <c r="C49" s="33"/>
      <c r="D49" s="16"/>
      <c r="E49" s="376" t="s">
        <v>4</v>
      </c>
      <c r="F49" s="378"/>
      <c r="G49" s="376" t="s">
        <v>5</v>
      </c>
      <c r="H49" s="377"/>
      <c r="I49" s="377"/>
      <c r="J49" s="377"/>
      <c r="K49" s="377"/>
      <c r="L49" s="377"/>
      <c r="M49" s="378"/>
      <c r="N49" s="407" t="s">
        <v>6</v>
      </c>
      <c r="O49" s="408"/>
      <c r="P49" s="409"/>
      <c r="Q49" s="418" t="s">
        <v>61</v>
      </c>
      <c r="R49" s="419"/>
      <c r="S49" s="420"/>
      <c r="T49" s="385" t="s">
        <v>7</v>
      </c>
      <c r="U49" s="386"/>
      <c r="V49" s="387"/>
      <c r="W49" s="376" t="s">
        <v>8</v>
      </c>
      <c r="X49" s="388"/>
      <c r="Y49" s="382" t="s">
        <v>9</v>
      </c>
      <c r="Z49" s="383"/>
      <c r="AA49" s="384" t="s">
        <v>10</v>
      </c>
      <c r="AB49" s="378"/>
      <c r="AC49" s="376" t="s">
        <v>11</v>
      </c>
      <c r="AD49" s="377"/>
      <c r="AE49" s="377"/>
      <c r="AF49" s="378"/>
      <c r="AG49" s="376" t="s">
        <v>12</v>
      </c>
      <c r="AH49" s="377"/>
      <c r="AI49" s="378"/>
      <c r="AJ49" s="376" t="s">
        <v>13</v>
      </c>
      <c r="AK49" s="378"/>
      <c r="AO49" s="176"/>
      <c r="AP49" s="177"/>
      <c r="AQ49" s="252" t="s">
        <v>4</v>
      </c>
      <c r="AR49" s="254"/>
      <c r="AS49" s="252" t="s">
        <v>5</v>
      </c>
      <c r="AT49" s="253"/>
      <c r="AU49" s="253"/>
      <c r="AV49" s="253"/>
      <c r="AW49" s="253"/>
      <c r="AX49" s="253"/>
      <c r="AY49" s="254"/>
      <c r="AZ49" s="268" t="s">
        <v>6</v>
      </c>
      <c r="BA49" s="269"/>
      <c r="BB49" s="270"/>
      <c r="BC49" s="271" t="s">
        <v>61</v>
      </c>
      <c r="BD49" s="272"/>
      <c r="BE49" s="273"/>
      <c r="BF49" s="274" t="s">
        <v>7</v>
      </c>
      <c r="BG49" s="275"/>
      <c r="BH49" s="276"/>
      <c r="BI49" s="252" t="s">
        <v>8</v>
      </c>
      <c r="BJ49" s="277"/>
      <c r="BK49" s="278" t="s">
        <v>9</v>
      </c>
      <c r="BL49" s="279"/>
      <c r="BM49" s="280" t="s">
        <v>10</v>
      </c>
      <c r="BN49" s="254"/>
      <c r="BO49" s="252" t="s">
        <v>11</v>
      </c>
      <c r="BP49" s="253"/>
      <c r="BQ49" s="253"/>
      <c r="BR49" s="254"/>
      <c r="BS49" s="252" t="s">
        <v>12</v>
      </c>
      <c r="BT49" s="253"/>
      <c r="BU49" s="254"/>
      <c r="BV49" s="252" t="s">
        <v>13</v>
      </c>
      <c r="BW49" s="254"/>
    </row>
    <row r="50" spans="3:75" ht="27" customHeight="1" x14ac:dyDescent="0.15">
      <c r="C50" s="34" t="s">
        <v>14</v>
      </c>
      <c r="D50" s="17"/>
      <c r="E50" s="18"/>
      <c r="F50" s="19"/>
      <c r="G50" s="18"/>
      <c r="H50" s="19"/>
      <c r="I50" s="19"/>
      <c r="J50" s="19"/>
      <c r="K50" s="19"/>
      <c r="L50" s="19"/>
      <c r="M50" s="20"/>
      <c r="N50" s="345" t="s">
        <v>59</v>
      </c>
      <c r="O50" s="346"/>
      <c r="P50" s="347"/>
      <c r="Q50" s="364" t="s">
        <v>60</v>
      </c>
      <c r="R50" s="365"/>
      <c r="S50" s="366"/>
      <c r="T50" s="21"/>
      <c r="U50" s="22"/>
      <c r="V50" s="23"/>
      <c r="W50" s="389" t="s">
        <v>15</v>
      </c>
      <c r="X50" s="390"/>
      <c r="Y50" s="422" t="s">
        <v>16</v>
      </c>
      <c r="Z50" s="390"/>
      <c r="AA50" s="423" t="s">
        <v>16</v>
      </c>
      <c r="AB50" s="424"/>
      <c r="AC50" s="389" t="s">
        <v>16</v>
      </c>
      <c r="AD50" s="425"/>
      <c r="AE50" s="425"/>
      <c r="AF50" s="421"/>
      <c r="AG50" s="389" t="s">
        <v>16</v>
      </c>
      <c r="AH50" s="425"/>
      <c r="AI50" s="421"/>
      <c r="AJ50" s="389" t="s">
        <v>16</v>
      </c>
      <c r="AK50" s="421"/>
      <c r="AO50" s="178" t="s">
        <v>14</v>
      </c>
      <c r="AP50" s="179"/>
      <c r="AQ50" s="180"/>
      <c r="AR50" s="181"/>
      <c r="AS50" s="180"/>
      <c r="AT50" s="181"/>
      <c r="AU50" s="181"/>
      <c r="AV50" s="181"/>
      <c r="AW50" s="181"/>
      <c r="AX50" s="181"/>
      <c r="AY50" s="182"/>
      <c r="AZ50" s="255" t="s">
        <v>59</v>
      </c>
      <c r="BA50" s="256"/>
      <c r="BB50" s="257"/>
      <c r="BC50" s="258" t="s">
        <v>60</v>
      </c>
      <c r="BD50" s="259"/>
      <c r="BE50" s="260"/>
      <c r="BF50" s="183"/>
      <c r="BG50" s="184"/>
      <c r="BH50" s="185"/>
      <c r="BI50" s="261" t="s">
        <v>15</v>
      </c>
      <c r="BJ50" s="262"/>
      <c r="BK50" s="263" t="s">
        <v>16</v>
      </c>
      <c r="BL50" s="262"/>
      <c r="BM50" s="264" t="s">
        <v>16</v>
      </c>
      <c r="BN50" s="265"/>
      <c r="BO50" s="261" t="s">
        <v>16</v>
      </c>
      <c r="BP50" s="266"/>
      <c r="BQ50" s="266"/>
      <c r="BR50" s="267"/>
      <c r="BS50" s="261" t="s">
        <v>16</v>
      </c>
      <c r="BT50" s="266"/>
      <c r="BU50" s="267"/>
      <c r="BV50" s="261" t="s">
        <v>16</v>
      </c>
      <c r="BW50" s="267"/>
    </row>
    <row r="51" spans="3:75" ht="20.25" customHeight="1" x14ac:dyDescent="0.15">
      <c r="C51" s="379" t="s">
        <v>17</v>
      </c>
      <c r="D51" s="24" t="s">
        <v>18</v>
      </c>
      <c r="E51" s="39">
        <f>E$12</f>
        <v>0</v>
      </c>
      <c r="F51" s="40" t="s">
        <v>19</v>
      </c>
      <c r="G51" s="367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8"/>
      <c r="V51" s="369"/>
      <c r="W51" s="351" t="str">
        <f t="shared" ref="W51:W57" si="16">IF(AJ12=0,"0",ROUNDDOWN(W12*AJ51/AJ12,0))</f>
        <v>0</v>
      </c>
      <c r="X51" s="362"/>
      <c r="Y51" s="361">
        <f t="shared" ref="Y51:Y57" si="17">AC51-AA51</f>
        <v>0</v>
      </c>
      <c r="Z51" s="362"/>
      <c r="AA51" s="442"/>
      <c r="AB51" s="443"/>
      <c r="AC51" s="351">
        <f>AJ51-AG51</f>
        <v>0</v>
      </c>
      <c r="AD51" s="352"/>
      <c r="AE51" s="352"/>
      <c r="AF51" s="353"/>
      <c r="AG51" s="348"/>
      <c r="AH51" s="349"/>
      <c r="AI51" s="350"/>
      <c r="AJ51" s="354"/>
      <c r="AK51" s="356"/>
      <c r="AO51" s="240" t="s">
        <v>17</v>
      </c>
      <c r="AP51" s="186" t="s">
        <v>18</v>
      </c>
      <c r="AQ51" s="197" t="str">
        <f>AQ$12</f>
        <v>R6.3</v>
      </c>
      <c r="AR51" s="198" t="s">
        <v>19</v>
      </c>
      <c r="AS51" s="243"/>
      <c r="AT51" s="244"/>
      <c r="AU51" s="244"/>
      <c r="AV51" s="244"/>
      <c r="AW51" s="244"/>
      <c r="AX51" s="244"/>
      <c r="AY51" s="244"/>
      <c r="AZ51" s="244"/>
      <c r="BA51" s="244"/>
      <c r="BB51" s="244"/>
      <c r="BC51" s="244"/>
      <c r="BD51" s="244"/>
      <c r="BE51" s="244"/>
      <c r="BF51" s="244"/>
      <c r="BG51" s="244"/>
      <c r="BH51" s="245"/>
      <c r="BI51" s="285">
        <f t="shared" ref="BI51:BI57" si="18">IF(BV12=0,"0",ROUNDDOWN(BI12*BV51/BV12,0))</f>
        <v>0</v>
      </c>
      <c r="BJ51" s="286"/>
      <c r="BK51" s="287">
        <f t="shared" ref="BK51:BK57" si="19">BO51-BM51</f>
        <v>0</v>
      </c>
      <c r="BL51" s="286"/>
      <c r="BM51" s="292"/>
      <c r="BN51" s="293"/>
      <c r="BO51" s="285">
        <f>BV51-BS51</f>
        <v>0</v>
      </c>
      <c r="BP51" s="288"/>
      <c r="BQ51" s="288"/>
      <c r="BR51" s="289"/>
      <c r="BS51" s="285"/>
      <c r="BT51" s="288"/>
      <c r="BU51" s="289"/>
      <c r="BV51" s="290"/>
      <c r="BW51" s="291"/>
    </row>
    <row r="52" spans="3:75" ht="20.25" customHeight="1" x14ac:dyDescent="0.15">
      <c r="C52" s="380"/>
      <c r="D52" s="24" t="s">
        <v>22</v>
      </c>
      <c r="E52" s="39">
        <f>E$13</f>
        <v>0</v>
      </c>
      <c r="F52" s="41" t="s">
        <v>23</v>
      </c>
      <c r="G52" s="370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2"/>
      <c r="W52" s="351" t="str">
        <f t="shared" si="16"/>
        <v>0</v>
      </c>
      <c r="X52" s="362"/>
      <c r="Y52" s="361">
        <f t="shared" si="17"/>
        <v>0</v>
      </c>
      <c r="Z52" s="362"/>
      <c r="AA52" s="444"/>
      <c r="AB52" s="445"/>
      <c r="AC52" s="351">
        <f t="shared" ref="AC52:AC57" si="20">AJ52-AG52</f>
        <v>0</v>
      </c>
      <c r="AD52" s="352"/>
      <c r="AE52" s="352"/>
      <c r="AF52" s="353"/>
      <c r="AG52" s="348"/>
      <c r="AH52" s="349"/>
      <c r="AI52" s="350"/>
      <c r="AJ52" s="354"/>
      <c r="AK52" s="356"/>
      <c r="AO52" s="241"/>
      <c r="AP52" s="186" t="s">
        <v>22</v>
      </c>
      <c r="AQ52" s="197">
        <f>AQ$13</f>
        <v>4</v>
      </c>
      <c r="AR52" s="199" t="s">
        <v>23</v>
      </c>
      <c r="AS52" s="246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8"/>
      <c r="BI52" s="285">
        <f t="shared" si="18"/>
        <v>0</v>
      </c>
      <c r="BJ52" s="286"/>
      <c r="BK52" s="287">
        <f t="shared" si="19"/>
        <v>0</v>
      </c>
      <c r="BL52" s="286"/>
      <c r="BM52" s="294"/>
      <c r="BN52" s="295"/>
      <c r="BO52" s="285">
        <f t="shared" ref="BO52:BO57" si="21">BV52-BS52</f>
        <v>0</v>
      </c>
      <c r="BP52" s="288"/>
      <c r="BQ52" s="288"/>
      <c r="BR52" s="289"/>
      <c r="BS52" s="285"/>
      <c r="BT52" s="288"/>
      <c r="BU52" s="289"/>
      <c r="BV52" s="290"/>
      <c r="BW52" s="291"/>
    </row>
    <row r="53" spans="3:75" ht="20.25" customHeight="1" x14ac:dyDescent="0.15">
      <c r="C53" s="380"/>
      <c r="D53" s="24" t="s">
        <v>24</v>
      </c>
      <c r="E53" s="39">
        <f>E$14</f>
        <v>0</v>
      </c>
      <c r="F53" s="41" t="s">
        <v>23</v>
      </c>
      <c r="G53" s="370"/>
      <c r="H53" s="371"/>
      <c r="I53" s="371"/>
      <c r="J53" s="371"/>
      <c r="K53" s="371"/>
      <c r="L53" s="371"/>
      <c r="M53" s="371"/>
      <c r="N53" s="371"/>
      <c r="O53" s="371"/>
      <c r="P53" s="371"/>
      <c r="Q53" s="371"/>
      <c r="R53" s="371"/>
      <c r="S53" s="371"/>
      <c r="T53" s="371"/>
      <c r="U53" s="371"/>
      <c r="V53" s="372"/>
      <c r="W53" s="351" t="str">
        <f t="shared" si="16"/>
        <v>0</v>
      </c>
      <c r="X53" s="362"/>
      <c r="Y53" s="361">
        <f t="shared" si="17"/>
        <v>0</v>
      </c>
      <c r="Z53" s="362"/>
      <c r="AA53" s="444"/>
      <c r="AB53" s="445"/>
      <c r="AC53" s="351">
        <f t="shared" si="20"/>
        <v>0</v>
      </c>
      <c r="AD53" s="352"/>
      <c r="AE53" s="352"/>
      <c r="AF53" s="353"/>
      <c r="AG53" s="348"/>
      <c r="AH53" s="349"/>
      <c r="AI53" s="350"/>
      <c r="AJ53" s="354"/>
      <c r="AK53" s="356"/>
      <c r="AO53" s="241"/>
      <c r="AP53" s="186" t="s">
        <v>24</v>
      </c>
      <c r="AQ53" s="197">
        <f>AQ$14</f>
        <v>5</v>
      </c>
      <c r="AR53" s="199" t="s">
        <v>23</v>
      </c>
      <c r="AS53" s="246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  <c r="BF53" s="247"/>
      <c r="BG53" s="247"/>
      <c r="BH53" s="248"/>
      <c r="BI53" s="285">
        <f t="shared" si="18"/>
        <v>0</v>
      </c>
      <c r="BJ53" s="286"/>
      <c r="BK53" s="287">
        <f t="shared" si="19"/>
        <v>0</v>
      </c>
      <c r="BL53" s="286"/>
      <c r="BM53" s="294"/>
      <c r="BN53" s="295"/>
      <c r="BO53" s="285">
        <f t="shared" si="21"/>
        <v>0</v>
      </c>
      <c r="BP53" s="288"/>
      <c r="BQ53" s="288"/>
      <c r="BR53" s="289"/>
      <c r="BS53" s="285"/>
      <c r="BT53" s="288"/>
      <c r="BU53" s="289"/>
      <c r="BV53" s="290"/>
      <c r="BW53" s="291"/>
    </row>
    <row r="54" spans="3:75" ht="20.25" customHeight="1" x14ac:dyDescent="0.15">
      <c r="C54" s="380"/>
      <c r="D54" s="24" t="s">
        <v>25</v>
      </c>
      <c r="E54" s="39">
        <f>E$15</f>
        <v>0</v>
      </c>
      <c r="F54" s="41" t="s">
        <v>23</v>
      </c>
      <c r="G54" s="370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2"/>
      <c r="W54" s="351" t="str">
        <f t="shared" si="16"/>
        <v>0</v>
      </c>
      <c r="X54" s="362"/>
      <c r="Y54" s="361">
        <f t="shared" si="17"/>
        <v>0</v>
      </c>
      <c r="Z54" s="362"/>
      <c r="AA54" s="444"/>
      <c r="AB54" s="445"/>
      <c r="AC54" s="351">
        <f t="shared" si="20"/>
        <v>0</v>
      </c>
      <c r="AD54" s="352"/>
      <c r="AE54" s="352"/>
      <c r="AF54" s="353"/>
      <c r="AG54" s="348"/>
      <c r="AH54" s="349"/>
      <c r="AI54" s="350"/>
      <c r="AJ54" s="354"/>
      <c r="AK54" s="356"/>
      <c r="AO54" s="241"/>
      <c r="AP54" s="186" t="s">
        <v>25</v>
      </c>
      <c r="AQ54" s="197">
        <f>AQ$15</f>
        <v>6</v>
      </c>
      <c r="AR54" s="199" t="s">
        <v>23</v>
      </c>
      <c r="AS54" s="246"/>
      <c r="AT54" s="247"/>
      <c r="AU54" s="247"/>
      <c r="AV54" s="247"/>
      <c r="AW54" s="247"/>
      <c r="AX54" s="247"/>
      <c r="AY54" s="247"/>
      <c r="AZ54" s="247"/>
      <c r="BA54" s="247"/>
      <c r="BB54" s="247"/>
      <c r="BC54" s="247"/>
      <c r="BD54" s="247"/>
      <c r="BE54" s="247"/>
      <c r="BF54" s="247"/>
      <c r="BG54" s="247"/>
      <c r="BH54" s="248"/>
      <c r="BI54" s="285">
        <f t="shared" si="18"/>
        <v>0</v>
      </c>
      <c r="BJ54" s="286"/>
      <c r="BK54" s="287">
        <f t="shared" si="19"/>
        <v>0</v>
      </c>
      <c r="BL54" s="286"/>
      <c r="BM54" s="294"/>
      <c r="BN54" s="295"/>
      <c r="BO54" s="285">
        <f t="shared" si="21"/>
        <v>0</v>
      </c>
      <c r="BP54" s="288"/>
      <c r="BQ54" s="288"/>
      <c r="BR54" s="289"/>
      <c r="BS54" s="285"/>
      <c r="BT54" s="288"/>
      <c r="BU54" s="289"/>
      <c r="BV54" s="290"/>
      <c r="BW54" s="291"/>
    </row>
    <row r="55" spans="3:75" ht="20.25" customHeight="1" x14ac:dyDescent="0.15">
      <c r="C55" s="380"/>
      <c r="D55" s="24" t="s">
        <v>26</v>
      </c>
      <c r="E55" s="39">
        <f>E$16</f>
        <v>0</v>
      </c>
      <c r="F55" s="41" t="s">
        <v>23</v>
      </c>
      <c r="G55" s="370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2"/>
      <c r="W55" s="351" t="str">
        <f t="shared" si="16"/>
        <v>0</v>
      </c>
      <c r="X55" s="362"/>
      <c r="Y55" s="361">
        <f t="shared" si="17"/>
        <v>0</v>
      </c>
      <c r="Z55" s="362"/>
      <c r="AA55" s="444"/>
      <c r="AB55" s="445"/>
      <c r="AC55" s="351">
        <f t="shared" si="20"/>
        <v>0</v>
      </c>
      <c r="AD55" s="352"/>
      <c r="AE55" s="352"/>
      <c r="AF55" s="353"/>
      <c r="AG55" s="348"/>
      <c r="AH55" s="349"/>
      <c r="AI55" s="350"/>
      <c r="AJ55" s="354"/>
      <c r="AK55" s="356"/>
      <c r="AO55" s="241"/>
      <c r="AP55" s="186" t="s">
        <v>26</v>
      </c>
      <c r="AQ55" s="197">
        <f>AQ$16</f>
        <v>7</v>
      </c>
      <c r="AR55" s="199" t="s">
        <v>23</v>
      </c>
      <c r="AS55" s="246"/>
      <c r="AT55" s="247"/>
      <c r="AU55" s="247"/>
      <c r="AV55" s="247"/>
      <c r="AW55" s="247"/>
      <c r="AX55" s="247"/>
      <c r="AY55" s="247"/>
      <c r="AZ55" s="247"/>
      <c r="BA55" s="247"/>
      <c r="BB55" s="247"/>
      <c r="BC55" s="247"/>
      <c r="BD55" s="247"/>
      <c r="BE55" s="247"/>
      <c r="BF55" s="247"/>
      <c r="BG55" s="247"/>
      <c r="BH55" s="248"/>
      <c r="BI55" s="285">
        <f t="shared" si="18"/>
        <v>0</v>
      </c>
      <c r="BJ55" s="286"/>
      <c r="BK55" s="287">
        <f t="shared" si="19"/>
        <v>0</v>
      </c>
      <c r="BL55" s="286"/>
      <c r="BM55" s="294"/>
      <c r="BN55" s="295"/>
      <c r="BO55" s="285">
        <f t="shared" si="21"/>
        <v>0</v>
      </c>
      <c r="BP55" s="288"/>
      <c r="BQ55" s="288"/>
      <c r="BR55" s="289"/>
      <c r="BS55" s="285"/>
      <c r="BT55" s="288"/>
      <c r="BU55" s="289"/>
      <c r="BV55" s="290"/>
      <c r="BW55" s="291"/>
    </row>
    <row r="56" spans="3:75" ht="20.25" customHeight="1" x14ac:dyDescent="0.15">
      <c r="C56" s="380"/>
      <c r="D56" s="24" t="s">
        <v>27</v>
      </c>
      <c r="E56" s="39">
        <f>E$17</f>
        <v>0</v>
      </c>
      <c r="F56" s="41" t="s">
        <v>23</v>
      </c>
      <c r="G56" s="370"/>
      <c r="H56" s="371"/>
      <c r="I56" s="371"/>
      <c r="J56" s="371"/>
      <c r="K56" s="371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2"/>
      <c r="W56" s="351" t="str">
        <f t="shared" si="16"/>
        <v>0</v>
      </c>
      <c r="X56" s="362"/>
      <c r="Y56" s="361">
        <f t="shared" si="17"/>
        <v>0</v>
      </c>
      <c r="Z56" s="362"/>
      <c r="AA56" s="444"/>
      <c r="AB56" s="445"/>
      <c r="AC56" s="351">
        <f t="shared" si="20"/>
        <v>0</v>
      </c>
      <c r="AD56" s="352"/>
      <c r="AE56" s="352"/>
      <c r="AF56" s="353"/>
      <c r="AG56" s="348"/>
      <c r="AH56" s="349"/>
      <c r="AI56" s="350"/>
      <c r="AJ56" s="354"/>
      <c r="AK56" s="356"/>
      <c r="AO56" s="241"/>
      <c r="AP56" s="186" t="s">
        <v>27</v>
      </c>
      <c r="AQ56" s="197">
        <f>AQ$17</f>
        <v>8</v>
      </c>
      <c r="AR56" s="199" t="s">
        <v>23</v>
      </c>
      <c r="AS56" s="246"/>
      <c r="AT56" s="247"/>
      <c r="AU56" s="247"/>
      <c r="AV56" s="247"/>
      <c r="AW56" s="247"/>
      <c r="AX56" s="247"/>
      <c r="AY56" s="247"/>
      <c r="AZ56" s="247"/>
      <c r="BA56" s="247"/>
      <c r="BB56" s="247"/>
      <c r="BC56" s="247"/>
      <c r="BD56" s="247"/>
      <c r="BE56" s="247"/>
      <c r="BF56" s="247"/>
      <c r="BG56" s="247"/>
      <c r="BH56" s="248"/>
      <c r="BI56" s="285">
        <f t="shared" si="18"/>
        <v>0</v>
      </c>
      <c r="BJ56" s="286"/>
      <c r="BK56" s="287">
        <f t="shared" si="19"/>
        <v>0</v>
      </c>
      <c r="BL56" s="286"/>
      <c r="BM56" s="294"/>
      <c r="BN56" s="295"/>
      <c r="BO56" s="285">
        <f t="shared" si="21"/>
        <v>0</v>
      </c>
      <c r="BP56" s="288"/>
      <c r="BQ56" s="288"/>
      <c r="BR56" s="289"/>
      <c r="BS56" s="285"/>
      <c r="BT56" s="288"/>
      <c r="BU56" s="289"/>
      <c r="BV56" s="290"/>
      <c r="BW56" s="291"/>
    </row>
    <row r="57" spans="3:75" ht="20.25" customHeight="1" thickBot="1" x14ac:dyDescent="0.2">
      <c r="C57" s="381"/>
      <c r="D57" s="24" t="s">
        <v>28</v>
      </c>
      <c r="E57" s="39">
        <f>E$18</f>
        <v>0</v>
      </c>
      <c r="F57" s="41" t="s">
        <v>23</v>
      </c>
      <c r="G57" s="373"/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5"/>
      <c r="W57" s="351" t="str">
        <f t="shared" si="16"/>
        <v>0</v>
      </c>
      <c r="X57" s="362"/>
      <c r="Y57" s="361">
        <f t="shared" si="17"/>
        <v>0</v>
      </c>
      <c r="Z57" s="362"/>
      <c r="AA57" s="446"/>
      <c r="AB57" s="447"/>
      <c r="AC57" s="449">
        <f t="shared" si="20"/>
        <v>0</v>
      </c>
      <c r="AD57" s="450"/>
      <c r="AE57" s="450"/>
      <c r="AF57" s="451"/>
      <c r="AG57" s="433"/>
      <c r="AH57" s="434"/>
      <c r="AI57" s="435"/>
      <c r="AJ57" s="431"/>
      <c r="AK57" s="429"/>
      <c r="AO57" s="242"/>
      <c r="AP57" s="186" t="s">
        <v>28</v>
      </c>
      <c r="AQ57" s="197">
        <f>AQ$18</f>
        <v>0</v>
      </c>
      <c r="AR57" s="199" t="s">
        <v>23</v>
      </c>
      <c r="AS57" s="249"/>
      <c r="AT57" s="250"/>
      <c r="AU57" s="250"/>
      <c r="AV57" s="250"/>
      <c r="AW57" s="250"/>
      <c r="AX57" s="250"/>
      <c r="AY57" s="250"/>
      <c r="AZ57" s="250"/>
      <c r="BA57" s="250"/>
      <c r="BB57" s="250"/>
      <c r="BC57" s="250"/>
      <c r="BD57" s="250"/>
      <c r="BE57" s="250"/>
      <c r="BF57" s="250"/>
      <c r="BG57" s="250"/>
      <c r="BH57" s="251"/>
      <c r="BI57" s="285" t="str">
        <f t="shared" si="18"/>
        <v>0</v>
      </c>
      <c r="BJ57" s="286"/>
      <c r="BK57" s="287">
        <f t="shared" si="19"/>
        <v>0</v>
      </c>
      <c r="BL57" s="286"/>
      <c r="BM57" s="296"/>
      <c r="BN57" s="297"/>
      <c r="BO57" s="298">
        <f t="shared" si="21"/>
        <v>0</v>
      </c>
      <c r="BP57" s="299"/>
      <c r="BQ57" s="299"/>
      <c r="BR57" s="300"/>
      <c r="BS57" s="298"/>
      <c r="BT57" s="299"/>
      <c r="BU57" s="300"/>
      <c r="BV57" s="301"/>
      <c r="BW57" s="302"/>
    </row>
    <row r="58" spans="3:75" ht="20.25" customHeight="1" thickBot="1" x14ac:dyDescent="0.2">
      <c r="C58" s="410" t="s">
        <v>29</v>
      </c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1"/>
      <c r="Q58" s="411"/>
      <c r="R58" s="411"/>
      <c r="S58" s="411"/>
      <c r="T58" s="411"/>
      <c r="U58" s="28"/>
      <c r="V58" s="28"/>
      <c r="W58" s="430">
        <f>SUM(W51:X57)</f>
        <v>0</v>
      </c>
      <c r="X58" s="430">
        <v>0</v>
      </c>
      <c r="Y58" s="391">
        <f>SUM(Y51:Z57)</f>
        <v>0</v>
      </c>
      <c r="Z58" s="393"/>
      <c r="AA58" s="391">
        <f>SUM(AA51:AB57)</f>
        <v>0</v>
      </c>
      <c r="AB58" s="392"/>
      <c r="AC58" s="391">
        <f>SUM(AC51:AF57)</f>
        <v>0</v>
      </c>
      <c r="AD58" s="392"/>
      <c r="AE58" s="392"/>
      <c r="AF58" s="393"/>
      <c r="AG58" s="391">
        <f>SUM(AG51:AI57)</f>
        <v>0</v>
      </c>
      <c r="AH58" s="392"/>
      <c r="AI58" s="393"/>
      <c r="AJ58" s="391">
        <f>SUM(AJ51:AK57)</f>
        <v>0</v>
      </c>
      <c r="AK58" s="393"/>
      <c r="AO58" s="232" t="s">
        <v>29</v>
      </c>
      <c r="AP58" s="233"/>
      <c r="AQ58" s="233"/>
      <c r="AR58" s="233"/>
      <c r="AS58" s="233"/>
      <c r="AT58" s="233"/>
      <c r="AU58" s="233"/>
      <c r="AV58" s="233"/>
      <c r="AW58" s="233"/>
      <c r="AX58" s="233"/>
      <c r="AY58" s="233"/>
      <c r="AZ58" s="233"/>
      <c r="BA58" s="233"/>
      <c r="BB58" s="233"/>
      <c r="BC58" s="233"/>
      <c r="BD58" s="233"/>
      <c r="BE58" s="233"/>
      <c r="BF58" s="233"/>
      <c r="BG58" s="196"/>
      <c r="BH58" s="196"/>
      <c r="BI58" s="281">
        <f>SUM(BI51:BJ57)</f>
        <v>0</v>
      </c>
      <c r="BJ58" s="281">
        <v>0</v>
      </c>
      <c r="BK58" s="282">
        <f>SUM(BK51:BL57)</f>
        <v>0</v>
      </c>
      <c r="BL58" s="283"/>
      <c r="BM58" s="282">
        <f>SUM(BM51:BN57)</f>
        <v>0</v>
      </c>
      <c r="BN58" s="284"/>
      <c r="BO58" s="282">
        <f>SUM(BO51:BR57)</f>
        <v>0</v>
      </c>
      <c r="BP58" s="284"/>
      <c r="BQ58" s="284"/>
      <c r="BR58" s="283"/>
      <c r="BS58" s="282">
        <f>SUM(BS51:BU57)</f>
        <v>0</v>
      </c>
      <c r="BT58" s="284"/>
      <c r="BU58" s="283"/>
      <c r="BV58" s="282">
        <f>SUM(BV51:BW57)</f>
        <v>0</v>
      </c>
      <c r="BW58" s="283"/>
    </row>
    <row r="59" spans="3:75" ht="30" customHeight="1" x14ac:dyDescent="0.15">
      <c r="C59" s="32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O59" s="200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2"/>
      <c r="BJ59" s="202"/>
      <c r="BK59" s="20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</row>
    <row r="60" spans="3:75" ht="30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</row>
    <row r="61" spans="3:75" ht="24.75" customHeight="1" thickBot="1" x14ac:dyDescent="0.2">
      <c r="C61" s="14" t="s">
        <v>34</v>
      </c>
      <c r="D61" s="8"/>
      <c r="E61" s="14"/>
      <c r="F61" s="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406" t="s">
        <v>31</v>
      </c>
      <c r="R61" s="406"/>
      <c r="S61" s="406"/>
      <c r="T61" s="406"/>
      <c r="U61" s="406"/>
      <c r="V61" s="406"/>
      <c r="W61" s="357"/>
      <c r="X61" s="358"/>
      <c r="Y61" s="358"/>
      <c r="Z61" s="358"/>
      <c r="AA61" s="358"/>
      <c r="AB61" s="358"/>
      <c r="AC61" s="358"/>
      <c r="AD61" s="358"/>
      <c r="AE61" s="358"/>
      <c r="AF61" s="358"/>
      <c r="AG61" s="358"/>
      <c r="AH61" s="358"/>
      <c r="AI61" s="359"/>
      <c r="AJ61" s="8"/>
      <c r="AK61" s="8"/>
      <c r="AO61" s="173" t="s">
        <v>34</v>
      </c>
      <c r="AP61" s="167"/>
      <c r="AQ61" s="173"/>
      <c r="AR61" s="166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303" t="s">
        <v>31</v>
      </c>
      <c r="BD61" s="303"/>
      <c r="BE61" s="303"/>
      <c r="BF61" s="303"/>
      <c r="BG61" s="303"/>
      <c r="BH61" s="303"/>
      <c r="BI61" s="304"/>
      <c r="BJ61" s="305"/>
      <c r="BK61" s="305"/>
      <c r="BL61" s="305"/>
      <c r="BM61" s="305"/>
      <c r="BN61" s="305"/>
      <c r="BO61" s="305"/>
      <c r="BP61" s="305"/>
      <c r="BQ61" s="305"/>
      <c r="BR61" s="305"/>
      <c r="BS61" s="305"/>
      <c r="BT61" s="305"/>
      <c r="BU61" s="306"/>
      <c r="BV61" s="167"/>
      <c r="BW61" s="167"/>
    </row>
    <row r="62" spans="3:75" ht="21.75" customHeight="1" x14ac:dyDescent="0.15">
      <c r="C62" s="33"/>
      <c r="D62" s="16"/>
      <c r="E62" s="376" t="s">
        <v>4</v>
      </c>
      <c r="F62" s="378"/>
      <c r="G62" s="376" t="s">
        <v>5</v>
      </c>
      <c r="H62" s="377"/>
      <c r="I62" s="377"/>
      <c r="J62" s="377"/>
      <c r="K62" s="377"/>
      <c r="L62" s="377"/>
      <c r="M62" s="378"/>
      <c r="N62" s="407" t="s">
        <v>6</v>
      </c>
      <c r="O62" s="408"/>
      <c r="P62" s="409"/>
      <c r="Q62" s="418" t="s">
        <v>61</v>
      </c>
      <c r="R62" s="419"/>
      <c r="S62" s="420"/>
      <c r="T62" s="385" t="s">
        <v>7</v>
      </c>
      <c r="U62" s="386"/>
      <c r="V62" s="387"/>
      <c r="W62" s="376" t="s">
        <v>8</v>
      </c>
      <c r="X62" s="388"/>
      <c r="Y62" s="382" t="s">
        <v>9</v>
      </c>
      <c r="Z62" s="383"/>
      <c r="AA62" s="384" t="s">
        <v>10</v>
      </c>
      <c r="AB62" s="378"/>
      <c r="AC62" s="376" t="s">
        <v>11</v>
      </c>
      <c r="AD62" s="377"/>
      <c r="AE62" s="377"/>
      <c r="AF62" s="378"/>
      <c r="AG62" s="376" t="s">
        <v>12</v>
      </c>
      <c r="AH62" s="377"/>
      <c r="AI62" s="378"/>
      <c r="AJ62" s="376" t="s">
        <v>13</v>
      </c>
      <c r="AK62" s="378"/>
      <c r="AO62" s="176"/>
      <c r="AP62" s="177"/>
      <c r="AQ62" s="252" t="s">
        <v>4</v>
      </c>
      <c r="AR62" s="254"/>
      <c r="AS62" s="252" t="s">
        <v>5</v>
      </c>
      <c r="AT62" s="253"/>
      <c r="AU62" s="253"/>
      <c r="AV62" s="253"/>
      <c r="AW62" s="253"/>
      <c r="AX62" s="253"/>
      <c r="AY62" s="254"/>
      <c r="AZ62" s="268" t="s">
        <v>6</v>
      </c>
      <c r="BA62" s="269"/>
      <c r="BB62" s="270"/>
      <c r="BC62" s="271" t="s">
        <v>61</v>
      </c>
      <c r="BD62" s="272"/>
      <c r="BE62" s="273"/>
      <c r="BF62" s="274" t="s">
        <v>7</v>
      </c>
      <c r="BG62" s="275"/>
      <c r="BH62" s="276"/>
      <c r="BI62" s="252" t="s">
        <v>8</v>
      </c>
      <c r="BJ62" s="277"/>
      <c r="BK62" s="278" t="s">
        <v>9</v>
      </c>
      <c r="BL62" s="279"/>
      <c r="BM62" s="280" t="s">
        <v>10</v>
      </c>
      <c r="BN62" s="254"/>
      <c r="BO62" s="252" t="s">
        <v>11</v>
      </c>
      <c r="BP62" s="253"/>
      <c r="BQ62" s="253"/>
      <c r="BR62" s="254"/>
      <c r="BS62" s="252" t="s">
        <v>12</v>
      </c>
      <c r="BT62" s="253"/>
      <c r="BU62" s="254"/>
      <c r="BV62" s="252" t="s">
        <v>13</v>
      </c>
      <c r="BW62" s="254"/>
    </row>
    <row r="63" spans="3:75" ht="27" customHeight="1" x14ac:dyDescent="0.15">
      <c r="C63" s="34" t="s">
        <v>14</v>
      </c>
      <c r="D63" s="17"/>
      <c r="E63" s="18"/>
      <c r="F63" s="19"/>
      <c r="G63" s="18"/>
      <c r="H63" s="19"/>
      <c r="I63" s="19"/>
      <c r="J63" s="19"/>
      <c r="K63" s="19"/>
      <c r="L63" s="19"/>
      <c r="M63" s="20"/>
      <c r="N63" s="345" t="s">
        <v>59</v>
      </c>
      <c r="O63" s="346"/>
      <c r="P63" s="347"/>
      <c r="Q63" s="364" t="s">
        <v>60</v>
      </c>
      <c r="R63" s="365"/>
      <c r="S63" s="366"/>
      <c r="T63" s="21"/>
      <c r="U63" s="22"/>
      <c r="V63" s="23"/>
      <c r="W63" s="389" t="s">
        <v>15</v>
      </c>
      <c r="X63" s="390"/>
      <c r="Y63" s="422" t="s">
        <v>16</v>
      </c>
      <c r="Z63" s="390"/>
      <c r="AA63" s="423" t="s">
        <v>16</v>
      </c>
      <c r="AB63" s="424"/>
      <c r="AC63" s="389" t="s">
        <v>16</v>
      </c>
      <c r="AD63" s="425"/>
      <c r="AE63" s="425"/>
      <c r="AF63" s="421"/>
      <c r="AG63" s="389" t="s">
        <v>16</v>
      </c>
      <c r="AH63" s="425"/>
      <c r="AI63" s="421"/>
      <c r="AJ63" s="389" t="s">
        <v>16</v>
      </c>
      <c r="AK63" s="421"/>
      <c r="AO63" s="178" t="s">
        <v>14</v>
      </c>
      <c r="AP63" s="179"/>
      <c r="AQ63" s="180"/>
      <c r="AR63" s="181"/>
      <c r="AS63" s="180"/>
      <c r="AT63" s="181"/>
      <c r="AU63" s="181"/>
      <c r="AV63" s="181"/>
      <c r="AW63" s="181"/>
      <c r="AX63" s="181"/>
      <c r="AY63" s="182"/>
      <c r="AZ63" s="255" t="s">
        <v>59</v>
      </c>
      <c r="BA63" s="256"/>
      <c r="BB63" s="257"/>
      <c r="BC63" s="258" t="s">
        <v>60</v>
      </c>
      <c r="BD63" s="259"/>
      <c r="BE63" s="260"/>
      <c r="BF63" s="183"/>
      <c r="BG63" s="184"/>
      <c r="BH63" s="185"/>
      <c r="BI63" s="261" t="s">
        <v>15</v>
      </c>
      <c r="BJ63" s="262"/>
      <c r="BK63" s="263" t="s">
        <v>16</v>
      </c>
      <c r="BL63" s="262"/>
      <c r="BM63" s="264" t="s">
        <v>16</v>
      </c>
      <c r="BN63" s="265"/>
      <c r="BO63" s="261" t="s">
        <v>16</v>
      </c>
      <c r="BP63" s="266"/>
      <c r="BQ63" s="266"/>
      <c r="BR63" s="267"/>
      <c r="BS63" s="261" t="s">
        <v>16</v>
      </c>
      <c r="BT63" s="266"/>
      <c r="BU63" s="267"/>
      <c r="BV63" s="261" t="s">
        <v>16</v>
      </c>
      <c r="BW63" s="267"/>
    </row>
    <row r="64" spans="3:75" ht="20.25" customHeight="1" x14ac:dyDescent="0.15">
      <c r="C64" s="379" t="s">
        <v>17</v>
      </c>
      <c r="D64" s="24" t="s">
        <v>18</v>
      </c>
      <c r="E64" s="39">
        <f>E$12</f>
        <v>0</v>
      </c>
      <c r="F64" s="40" t="s">
        <v>19</v>
      </c>
      <c r="G64" s="367"/>
      <c r="H64" s="368"/>
      <c r="I64" s="368"/>
      <c r="J64" s="368"/>
      <c r="K64" s="368"/>
      <c r="L64" s="368"/>
      <c r="M64" s="368"/>
      <c r="N64" s="368"/>
      <c r="O64" s="368"/>
      <c r="P64" s="368"/>
      <c r="Q64" s="368"/>
      <c r="R64" s="368"/>
      <c r="S64" s="368"/>
      <c r="T64" s="368"/>
      <c r="U64" s="368"/>
      <c r="V64" s="369"/>
      <c r="W64" s="351" t="str">
        <f t="shared" ref="W64:W70" si="22">IF(AJ12=0,"0",ROUNDDOWN(W12*AJ64/AJ12,0))</f>
        <v>0</v>
      </c>
      <c r="X64" s="362"/>
      <c r="Y64" s="361">
        <f t="shared" ref="Y64:Y70" si="23">AC64-AA64</f>
        <v>0</v>
      </c>
      <c r="Z64" s="362"/>
      <c r="AA64" s="442"/>
      <c r="AB64" s="443"/>
      <c r="AC64" s="351">
        <f>AJ64-AG64</f>
        <v>0</v>
      </c>
      <c r="AD64" s="352"/>
      <c r="AE64" s="352"/>
      <c r="AF64" s="353"/>
      <c r="AG64" s="348"/>
      <c r="AH64" s="349"/>
      <c r="AI64" s="350"/>
      <c r="AJ64" s="354"/>
      <c r="AK64" s="356"/>
      <c r="AO64" s="240" t="s">
        <v>17</v>
      </c>
      <c r="AP64" s="186" t="s">
        <v>18</v>
      </c>
      <c r="AQ64" s="197" t="str">
        <f>AQ$12</f>
        <v>R6.3</v>
      </c>
      <c r="AR64" s="198" t="s">
        <v>19</v>
      </c>
      <c r="AS64" s="243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245"/>
      <c r="BI64" s="285">
        <f t="shared" ref="BI64:BI70" si="24">IF(BV12=0,"0",ROUNDDOWN(BI12*BV64/BV12,0))</f>
        <v>0</v>
      </c>
      <c r="BJ64" s="286"/>
      <c r="BK64" s="287">
        <f t="shared" ref="BK64:BK70" si="25">BO64-BM64</f>
        <v>0</v>
      </c>
      <c r="BL64" s="286"/>
      <c r="BM64" s="292"/>
      <c r="BN64" s="293"/>
      <c r="BO64" s="285">
        <f>BV64-BS64</f>
        <v>0</v>
      </c>
      <c r="BP64" s="288"/>
      <c r="BQ64" s="288"/>
      <c r="BR64" s="289"/>
      <c r="BS64" s="285"/>
      <c r="BT64" s="288"/>
      <c r="BU64" s="289"/>
      <c r="BV64" s="290"/>
      <c r="BW64" s="291"/>
    </row>
    <row r="65" spans="3:75" ht="20.25" customHeight="1" x14ac:dyDescent="0.15">
      <c r="C65" s="380"/>
      <c r="D65" s="24" t="s">
        <v>22</v>
      </c>
      <c r="E65" s="39">
        <f>E$13</f>
        <v>0</v>
      </c>
      <c r="F65" s="41" t="s">
        <v>23</v>
      </c>
      <c r="G65" s="370"/>
      <c r="H65" s="371"/>
      <c r="I65" s="371"/>
      <c r="J65" s="371"/>
      <c r="K65" s="371"/>
      <c r="L65" s="371"/>
      <c r="M65" s="371"/>
      <c r="N65" s="371"/>
      <c r="O65" s="371"/>
      <c r="P65" s="371"/>
      <c r="Q65" s="371"/>
      <c r="R65" s="371"/>
      <c r="S65" s="371"/>
      <c r="T65" s="371"/>
      <c r="U65" s="371"/>
      <c r="V65" s="372"/>
      <c r="W65" s="351" t="str">
        <f t="shared" si="22"/>
        <v>0</v>
      </c>
      <c r="X65" s="362"/>
      <c r="Y65" s="361">
        <f t="shared" si="23"/>
        <v>0</v>
      </c>
      <c r="Z65" s="362"/>
      <c r="AA65" s="444"/>
      <c r="AB65" s="445"/>
      <c r="AC65" s="351">
        <f t="shared" ref="AC65:AC70" si="26">AJ65-AG65</f>
        <v>0</v>
      </c>
      <c r="AD65" s="352"/>
      <c r="AE65" s="352"/>
      <c r="AF65" s="353"/>
      <c r="AG65" s="348"/>
      <c r="AH65" s="349"/>
      <c r="AI65" s="350"/>
      <c r="AJ65" s="354"/>
      <c r="AK65" s="356"/>
      <c r="AO65" s="241"/>
      <c r="AP65" s="186" t="s">
        <v>22</v>
      </c>
      <c r="AQ65" s="197">
        <f>AQ$13</f>
        <v>4</v>
      </c>
      <c r="AR65" s="199" t="s">
        <v>23</v>
      </c>
      <c r="AS65" s="246"/>
      <c r="AT65" s="247"/>
      <c r="AU65" s="247"/>
      <c r="AV65" s="247"/>
      <c r="AW65" s="247"/>
      <c r="AX65" s="247"/>
      <c r="AY65" s="247"/>
      <c r="AZ65" s="247"/>
      <c r="BA65" s="247"/>
      <c r="BB65" s="247"/>
      <c r="BC65" s="247"/>
      <c r="BD65" s="247"/>
      <c r="BE65" s="247"/>
      <c r="BF65" s="247"/>
      <c r="BG65" s="247"/>
      <c r="BH65" s="248"/>
      <c r="BI65" s="285">
        <f t="shared" si="24"/>
        <v>0</v>
      </c>
      <c r="BJ65" s="286"/>
      <c r="BK65" s="287">
        <f t="shared" si="25"/>
        <v>0</v>
      </c>
      <c r="BL65" s="286"/>
      <c r="BM65" s="294"/>
      <c r="BN65" s="295"/>
      <c r="BO65" s="285">
        <f t="shared" ref="BO65:BO70" si="27">BV65-BS65</f>
        <v>0</v>
      </c>
      <c r="BP65" s="288"/>
      <c r="BQ65" s="288"/>
      <c r="BR65" s="289"/>
      <c r="BS65" s="285"/>
      <c r="BT65" s="288"/>
      <c r="BU65" s="289"/>
      <c r="BV65" s="290"/>
      <c r="BW65" s="291"/>
    </row>
    <row r="66" spans="3:75" ht="20.25" customHeight="1" x14ac:dyDescent="0.15">
      <c r="C66" s="380"/>
      <c r="D66" s="24" t="s">
        <v>24</v>
      </c>
      <c r="E66" s="39">
        <f>E$14</f>
        <v>0</v>
      </c>
      <c r="F66" s="41" t="s">
        <v>23</v>
      </c>
      <c r="G66" s="370"/>
      <c r="H66" s="371"/>
      <c r="I66" s="371"/>
      <c r="J66" s="371"/>
      <c r="K66" s="371"/>
      <c r="L66" s="371"/>
      <c r="M66" s="371"/>
      <c r="N66" s="371"/>
      <c r="O66" s="371"/>
      <c r="P66" s="371"/>
      <c r="Q66" s="371"/>
      <c r="R66" s="371"/>
      <c r="S66" s="371"/>
      <c r="T66" s="371"/>
      <c r="U66" s="371"/>
      <c r="V66" s="372"/>
      <c r="W66" s="351" t="str">
        <f t="shared" si="22"/>
        <v>0</v>
      </c>
      <c r="X66" s="362"/>
      <c r="Y66" s="361">
        <f t="shared" si="23"/>
        <v>0</v>
      </c>
      <c r="Z66" s="362"/>
      <c r="AA66" s="444"/>
      <c r="AB66" s="445"/>
      <c r="AC66" s="351">
        <f t="shared" si="26"/>
        <v>0</v>
      </c>
      <c r="AD66" s="352"/>
      <c r="AE66" s="352"/>
      <c r="AF66" s="353"/>
      <c r="AG66" s="348"/>
      <c r="AH66" s="349"/>
      <c r="AI66" s="350"/>
      <c r="AJ66" s="354"/>
      <c r="AK66" s="356"/>
      <c r="AO66" s="241"/>
      <c r="AP66" s="186" t="s">
        <v>24</v>
      </c>
      <c r="AQ66" s="197">
        <f>AQ$14</f>
        <v>5</v>
      </c>
      <c r="AR66" s="199" t="s">
        <v>23</v>
      </c>
      <c r="AS66" s="246"/>
      <c r="AT66" s="247"/>
      <c r="AU66" s="247"/>
      <c r="AV66" s="247"/>
      <c r="AW66" s="247"/>
      <c r="AX66" s="247"/>
      <c r="AY66" s="247"/>
      <c r="AZ66" s="247"/>
      <c r="BA66" s="247"/>
      <c r="BB66" s="247"/>
      <c r="BC66" s="247"/>
      <c r="BD66" s="247"/>
      <c r="BE66" s="247"/>
      <c r="BF66" s="247"/>
      <c r="BG66" s="247"/>
      <c r="BH66" s="248"/>
      <c r="BI66" s="285">
        <f t="shared" si="24"/>
        <v>0</v>
      </c>
      <c r="BJ66" s="286"/>
      <c r="BK66" s="287">
        <f t="shared" si="25"/>
        <v>0</v>
      </c>
      <c r="BL66" s="286"/>
      <c r="BM66" s="294"/>
      <c r="BN66" s="295"/>
      <c r="BO66" s="285">
        <f t="shared" si="27"/>
        <v>0</v>
      </c>
      <c r="BP66" s="288"/>
      <c r="BQ66" s="288"/>
      <c r="BR66" s="289"/>
      <c r="BS66" s="285"/>
      <c r="BT66" s="288"/>
      <c r="BU66" s="289"/>
      <c r="BV66" s="290"/>
      <c r="BW66" s="291"/>
    </row>
    <row r="67" spans="3:75" ht="20.25" customHeight="1" x14ac:dyDescent="0.15">
      <c r="C67" s="380"/>
      <c r="D67" s="24" t="s">
        <v>25</v>
      </c>
      <c r="E67" s="39">
        <f>E$15</f>
        <v>0</v>
      </c>
      <c r="F67" s="41" t="s">
        <v>23</v>
      </c>
      <c r="G67" s="370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2"/>
      <c r="W67" s="351" t="str">
        <f t="shared" si="22"/>
        <v>0</v>
      </c>
      <c r="X67" s="362"/>
      <c r="Y67" s="361">
        <f t="shared" si="23"/>
        <v>0</v>
      </c>
      <c r="Z67" s="362"/>
      <c r="AA67" s="444"/>
      <c r="AB67" s="445"/>
      <c r="AC67" s="351">
        <f t="shared" si="26"/>
        <v>0</v>
      </c>
      <c r="AD67" s="352"/>
      <c r="AE67" s="352"/>
      <c r="AF67" s="353"/>
      <c r="AG67" s="348"/>
      <c r="AH67" s="349"/>
      <c r="AI67" s="350"/>
      <c r="AJ67" s="354"/>
      <c r="AK67" s="356"/>
      <c r="AO67" s="241"/>
      <c r="AP67" s="186" t="s">
        <v>25</v>
      </c>
      <c r="AQ67" s="197">
        <f>AQ$15</f>
        <v>6</v>
      </c>
      <c r="AR67" s="199" t="s">
        <v>23</v>
      </c>
      <c r="AS67" s="246"/>
      <c r="AT67" s="247"/>
      <c r="AU67" s="247"/>
      <c r="AV67" s="247"/>
      <c r="AW67" s="247"/>
      <c r="AX67" s="247"/>
      <c r="AY67" s="247"/>
      <c r="AZ67" s="247"/>
      <c r="BA67" s="247"/>
      <c r="BB67" s="247"/>
      <c r="BC67" s="247"/>
      <c r="BD67" s="247"/>
      <c r="BE67" s="247"/>
      <c r="BF67" s="247"/>
      <c r="BG67" s="247"/>
      <c r="BH67" s="248"/>
      <c r="BI67" s="285">
        <f t="shared" si="24"/>
        <v>0</v>
      </c>
      <c r="BJ67" s="286"/>
      <c r="BK67" s="287">
        <f t="shared" si="25"/>
        <v>0</v>
      </c>
      <c r="BL67" s="286"/>
      <c r="BM67" s="294"/>
      <c r="BN67" s="295"/>
      <c r="BO67" s="285">
        <f t="shared" si="27"/>
        <v>0</v>
      </c>
      <c r="BP67" s="288"/>
      <c r="BQ67" s="288"/>
      <c r="BR67" s="289"/>
      <c r="BS67" s="285"/>
      <c r="BT67" s="288"/>
      <c r="BU67" s="289"/>
      <c r="BV67" s="290"/>
      <c r="BW67" s="291"/>
    </row>
    <row r="68" spans="3:75" ht="20.25" customHeight="1" x14ac:dyDescent="0.15">
      <c r="C68" s="380"/>
      <c r="D68" s="24" t="s">
        <v>26</v>
      </c>
      <c r="E68" s="39">
        <f>E$16</f>
        <v>0</v>
      </c>
      <c r="F68" s="41" t="s">
        <v>23</v>
      </c>
      <c r="G68" s="370"/>
      <c r="H68" s="371"/>
      <c r="I68" s="371"/>
      <c r="J68" s="371"/>
      <c r="K68" s="371"/>
      <c r="L68" s="371"/>
      <c r="M68" s="371"/>
      <c r="N68" s="371"/>
      <c r="O68" s="371"/>
      <c r="P68" s="371"/>
      <c r="Q68" s="371"/>
      <c r="R68" s="371"/>
      <c r="S68" s="371"/>
      <c r="T68" s="371"/>
      <c r="U68" s="371"/>
      <c r="V68" s="372"/>
      <c r="W68" s="351" t="str">
        <f t="shared" si="22"/>
        <v>0</v>
      </c>
      <c r="X68" s="362"/>
      <c r="Y68" s="361">
        <f t="shared" si="23"/>
        <v>0</v>
      </c>
      <c r="Z68" s="362"/>
      <c r="AA68" s="444"/>
      <c r="AB68" s="445"/>
      <c r="AC68" s="351">
        <f t="shared" si="26"/>
        <v>0</v>
      </c>
      <c r="AD68" s="352"/>
      <c r="AE68" s="352"/>
      <c r="AF68" s="353"/>
      <c r="AG68" s="348"/>
      <c r="AH68" s="349"/>
      <c r="AI68" s="350"/>
      <c r="AJ68" s="354"/>
      <c r="AK68" s="356"/>
      <c r="AO68" s="241"/>
      <c r="AP68" s="186" t="s">
        <v>26</v>
      </c>
      <c r="AQ68" s="197">
        <f>AQ$16</f>
        <v>7</v>
      </c>
      <c r="AR68" s="199" t="s">
        <v>23</v>
      </c>
      <c r="AS68" s="246"/>
      <c r="AT68" s="247"/>
      <c r="AU68" s="247"/>
      <c r="AV68" s="247"/>
      <c r="AW68" s="247"/>
      <c r="AX68" s="247"/>
      <c r="AY68" s="247"/>
      <c r="AZ68" s="247"/>
      <c r="BA68" s="247"/>
      <c r="BB68" s="247"/>
      <c r="BC68" s="247"/>
      <c r="BD68" s="247"/>
      <c r="BE68" s="247"/>
      <c r="BF68" s="247"/>
      <c r="BG68" s="247"/>
      <c r="BH68" s="248"/>
      <c r="BI68" s="285">
        <f t="shared" si="24"/>
        <v>0</v>
      </c>
      <c r="BJ68" s="286"/>
      <c r="BK68" s="287">
        <f t="shared" si="25"/>
        <v>0</v>
      </c>
      <c r="BL68" s="286"/>
      <c r="BM68" s="294"/>
      <c r="BN68" s="295"/>
      <c r="BO68" s="285">
        <f t="shared" si="27"/>
        <v>0</v>
      </c>
      <c r="BP68" s="288"/>
      <c r="BQ68" s="288"/>
      <c r="BR68" s="289"/>
      <c r="BS68" s="285"/>
      <c r="BT68" s="288"/>
      <c r="BU68" s="289"/>
      <c r="BV68" s="290"/>
      <c r="BW68" s="291"/>
    </row>
    <row r="69" spans="3:75" ht="20.25" customHeight="1" x14ac:dyDescent="0.15">
      <c r="C69" s="380"/>
      <c r="D69" s="24" t="s">
        <v>27</v>
      </c>
      <c r="E69" s="39">
        <f>E$17</f>
        <v>0</v>
      </c>
      <c r="F69" s="41" t="s">
        <v>23</v>
      </c>
      <c r="G69" s="370"/>
      <c r="H69" s="371"/>
      <c r="I69" s="371"/>
      <c r="J69" s="371"/>
      <c r="K69" s="371"/>
      <c r="L69" s="371"/>
      <c r="M69" s="371"/>
      <c r="N69" s="371"/>
      <c r="O69" s="371"/>
      <c r="P69" s="371"/>
      <c r="Q69" s="371"/>
      <c r="R69" s="371"/>
      <c r="S69" s="371"/>
      <c r="T69" s="371"/>
      <c r="U69" s="371"/>
      <c r="V69" s="372"/>
      <c r="W69" s="351" t="str">
        <f t="shared" si="22"/>
        <v>0</v>
      </c>
      <c r="X69" s="362"/>
      <c r="Y69" s="361">
        <f t="shared" si="23"/>
        <v>0</v>
      </c>
      <c r="Z69" s="362"/>
      <c r="AA69" s="444"/>
      <c r="AB69" s="445"/>
      <c r="AC69" s="351">
        <f t="shared" si="26"/>
        <v>0</v>
      </c>
      <c r="AD69" s="352"/>
      <c r="AE69" s="352"/>
      <c r="AF69" s="353"/>
      <c r="AG69" s="348"/>
      <c r="AH69" s="349"/>
      <c r="AI69" s="350"/>
      <c r="AJ69" s="354"/>
      <c r="AK69" s="356"/>
      <c r="AO69" s="241"/>
      <c r="AP69" s="186" t="s">
        <v>27</v>
      </c>
      <c r="AQ69" s="197">
        <f>AQ$17</f>
        <v>8</v>
      </c>
      <c r="AR69" s="199" t="s">
        <v>23</v>
      </c>
      <c r="AS69" s="246"/>
      <c r="AT69" s="247"/>
      <c r="AU69" s="247"/>
      <c r="AV69" s="247"/>
      <c r="AW69" s="247"/>
      <c r="AX69" s="247"/>
      <c r="AY69" s="247"/>
      <c r="AZ69" s="247"/>
      <c r="BA69" s="247"/>
      <c r="BB69" s="247"/>
      <c r="BC69" s="247"/>
      <c r="BD69" s="247"/>
      <c r="BE69" s="247"/>
      <c r="BF69" s="247"/>
      <c r="BG69" s="247"/>
      <c r="BH69" s="248"/>
      <c r="BI69" s="285">
        <f t="shared" si="24"/>
        <v>0</v>
      </c>
      <c r="BJ69" s="286"/>
      <c r="BK69" s="287">
        <f t="shared" si="25"/>
        <v>0</v>
      </c>
      <c r="BL69" s="286"/>
      <c r="BM69" s="294"/>
      <c r="BN69" s="295"/>
      <c r="BO69" s="285">
        <f t="shared" si="27"/>
        <v>0</v>
      </c>
      <c r="BP69" s="288"/>
      <c r="BQ69" s="288"/>
      <c r="BR69" s="289"/>
      <c r="BS69" s="285"/>
      <c r="BT69" s="288"/>
      <c r="BU69" s="289"/>
      <c r="BV69" s="290"/>
      <c r="BW69" s="291"/>
    </row>
    <row r="70" spans="3:75" ht="20.25" customHeight="1" thickBot="1" x14ac:dyDescent="0.2">
      <c r="C70" s="381"/>
      <c r="D70" s="24" t="s">
        <v>28</v>
      </c>
      <c r="E70" s="39">
        <f>E$18</f>
        <v>0</v>
      </c>
      <c r="F70" s="41" t="s">
        <v>23</v>
      </c>
      <c r="G70" s="373"/>
      <c r="H70" s="374"/>
      <c r="I70" s="374"/>
      <c r="J70" s="374"/>
      <c r="K70" s="374"/>
      <c r="L70" s="374"/>
      <c r="M70" s="374"/>
      <c r="N70" s="374"/>
      <c r="O70" s="374"/>
      <c r="P70" s="374"/>
      <c r="Q70" s="374"/>
      <c r="R70" s="374"/>
      <c r="S70" s="374"/>
      <c r="T70" s="374"/>
      <c r="U70" s="374"/>
      <c r="V70" s="375"/>
      <c r="W70" s="351" t="str">
        <f t="shared" si="22"/>
        <v>0</v>
      </c>
      <c r="X70" s="362"/>
      <c r="Y70" s="361">
        <f t="shared" si="23"/>
        <v>0</v>
      </c>
      <c r="Z70" s="362"/>
      <c r="AA70" s="446"/>
      <c r="AB70" s="447"/>
      <c r="AC70" s="351">
        <f t="shared" si="26"/>
        <v>0</v>
      </c>
      <c r="AD70" s="352"/>
      <c r="AE70" s="352"/>
      <c r="AF70" s="353"/>
      <c r="AG70" s="433"/>
      <c r="AH70" s="434"/>
      <c r="AI70" s="435"/>
      <c r="AJ70" s="431"/>
      <c r="AK70" s="429"/>
      <c r="AO70" s="242"/>
      <c r="AP70" s="186" t="s">
        <v>28</v>
      </c>
      <c r="AQ70" s="197">
        <f>AQ$18</f>
        <v>0</v>
      </c>
      <c r="AR70" s="199" t="s">
        <v>23</v>
      </c>
      <c r="AS70" s="249"/>
      <c r="AT70" s="250"/>
      <c r="AU70" s="250"/>
      <c r="AV70" s="250"/>
      <c r="AW70" s="250"/>
      <c r="AX70" s="250"/>
      <c r="AY70" s="250"/>
      <c r="AZ70" s="250"/>
      <c r="BA70" s="250"/>
      <c r="BB70" s="250"/>
      <c r="BC70" s="250"/>
      <c r="BD70" s="250"/>
      <c r="BE70" s="250"/>
      <c r="BF70" s="250"/>
      <c r="BG70" s="250"/>
      <c r="BH70" s="251"/>
      <c r="BI70" s="285" t="str">
        <f t="shared" si="24"/>
        <v>0</v>
      </c>
      <c r="BJ70" s="286"/>
      <c r="BK70" s="287">
        <f t="shared" si="25"/>
        <v>0</v>
      </c>
      <c r="BL70" s="286"/>
      <c r="BM70" s="296"/>
      <c r="BN70" s="297"/>
      <c r="BO70" s="285">
        <f t="shared" si="27"/>
        <v>0</v>
      </c>
      <c r="BP70" s="288"/>
      <c r="BQ70" s="288"/>
      <c r="BR70" s="289"/>
      <c r="BS70" s="298"/>
      <c r="BT70" s="299"/>
      <c r="BU70" s="300"/>
      <c r="BV70" s="301"/>
      <c r="BW70" s="302"/>
    </row>
    <row r="71" spans="3:75" ht="20.25" customHeight="1" thickBot="1" x14ac:dyDescent="0.2">
      <c r="C71" s="410" t="s">
        <v>29</v>
      </c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  <c r="R71" s="411"/>
      <c r="S71" s="411"/>
      <c r="T71" s="411"/>
      <c r="U71" s="28"/>
      <c r="V71" s="28"/>
      <c r="W71" s="430">
        <f>SUM(W64:X70)</f>
        <v>0</v>
      </c>
      <c r="X71" s="430">
        <v>0</v>
      </c>
      <c r="Y71" s="391">
        <f>SUM(Y64:Z70)</f>
        <v>0</v>
      </c>
      <c r="Z71" s="393"/>
      <c r="AA71" s="391">
        <f>SUM(AA64:AB70)</f>
        <v>0</v>
      </c>
      <c r="AB71" s="392"/>
      <c r="AC71" s="391">
        <f>SUM(AC64:AF70)</f>
        <v>0</v>
      </c>
      <c r="AD71" s="392"/>
      <c r="AE71" s="392"/>
      <c r="AF71" s="393"/>
      <c r="AG71" s="391">
        <f>SUM(AG64:AI70)</f>
        <v>0</v>
      </c>
      <c r="AH71" s="392"/>
      <c r="AI71" s="393"/>
      <c r="AJ71" s="391">
        <f>SUM(AJ64:AK70)</f>
        <v>0</v>
      </c>
      <c r="AK71" s="393"/>
      <c r="AO71" s="232" t="s">
        <v>29</v>
      </c>
      <c r="AP71" s="233"/>
      <c r="AQ71" s="233"/>
      <c r="AR71" s="233"/>
      <c r="AS71" s="233"/>
      <c r="AT71" s="233"/>
      <c r="AU71" s="233"/>
      <c r="AV71" s="233"/>
      <c r="AW71" s="233"/>
      <c r="AX71" s="233"/>
      <c r="AY71" s="233"/>
      <c r="AZ71" s="233"/>
      <c r="BA71" s="233"/>
      <c r="BB71" s="233"/>
      <c r="BC71" s="233"/>
      <c r="BD71" s="233"/>
      <c r="BE71" s="233"/>
      <c r="BF71" s="233"/>
      <c r="BG71" s="196"/>
      <c r="BH71" s="196"/>
      <c r="BI71" s="281">
        <f>SUM(BI64:BJ70)</f>
        <v>0</v>
      </c>
      <c r="BJ71" s="281">
        <v>0</v>
      </c>
      <c r="BK71" s="282">
        <f>SUM(BK64:BL70)</f>
        <v>0</v>
      </c>
      <c r="BL71" s="283"/>
      <c r="BM71" s="282">
        <f>SUM(BM64:BN70)</f>
        <v>0</v>
      </c>
      <c r="BN71" s="284"/>
      <c r="BO71" s="282">
        <f>SUM(BO64:BR70)</f>
        <v>0</v>
      </c>
      <c r="BP71" s="284"/>
      <c r="BQ71" s="284"/>
      <c r="BR71" s="283"/>
      <c r="BS71" s="282">
        <f>SUM(BS64:BU70)</f>
        <v>0</v>
      </c>
      <c r="BT71" s="284"/>
      <c r="BU71" s="283"/>
      <c r="BV71" s="282">
        <f>SUM(BV64:BW70)</f>
        <v>0</v>
      </c>
      <c r="BW71" s="283"/>
    </row>
    <row r="72" spans="3:75" ht="30" customHeight="1" x14ac:dyDescent="0.15">
      <c r="C72" s="32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O72" s="200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2"/>
      <c r="BJ72" s="202"/>
      <c r="BK72" s="202"/>
      <c r="BL72" s="202"/>
      <c r="BM72" s="202"/>
      <c r="BN72" s="202"/>
      <c r="BO72" s="202"/>
      <c r="BP72" s="202"/>
      <c r="BQ72" s="202"/>
      <c r="BR72" s="202"/>
      <c r="BS72" s="202"/>
      <c r="BT72" s="202"/>
      <c r="BU72" s="202"/>
      <c r="BV72" s="202"/>
      <c r="BW72" s="202"/>
    </row>
    <row r="73" spans="3:75" ht="30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</row>
    <row r="74" spans="3:75" ht="24.75" customHeight="1" thickBot="1" x14ac:dyDescent="0.2">
      <c r="C74" s="14" t="s">
        <v>35</v>
      </c>
      <c r="D74" s="8"/>
      <c r="E74" s="14"/>
      <c r="F74" s="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406" t="s">
        <v>31</v>
      </c>
      <c r="R74" s="406"/>
      <c r="S74" s="406"/>
      <c r="T74" s="406"/>
      <c r="U74" s="406"/>
      <c r="V74" s="406"/>
      <c r="W74" s="357"/>
      <c r="X74" s="358"/>
      <c r="Y74" s="358"/>
      <c r="Z74" s="358"/>
      <c r="AA74" s="358"/>
      <c r="AB74" s="358"/>
      <c r="AC74" s="358"/>
      <c r="AD74" s="358"/>
      <c r="AE74" s="358"/>
      <c r="AF74" s="358"/>
      <c r="AG74" s="358"/>
      <c r="AH74" s="358"/>
      <c r="AI74" s="359"/>
      <c r="AJ74" s="8"/>
      <c r="AK74" s="8"/>
      <c r="AO74" s="173" t="s">
        <v>35</v>
      </c>
      <c r="AP74" s="167"/>
      <c r="AQ74" s="173"/>
      <c r="AR74" s="166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303" t="s">
        <v>31</v>
      </c>
      <c r="BD74" s="303"/>
      <c r="BE74" s="303"/>
      <c r="BF74" s="303"/>
      <c r="BG74" s="303"/>
      <c r="BH74" s="303"/>
      <c r="BI74" s="304"/>
      <c r="BJ74" s="305"/>
      <c r="BK74" s="305"/>
      <c r="BL74" s="305"/>
      <c r="BM74" s="305"/>
      <c r="BN74" s="305"/>
      <c r="BO74" s="305"/>
      <c r="BP74" s="305"/>
      <c r="BQ74" s="305"/>
      <c r="BR74" s="305"/>
      <c r="BS74" s="305"/>
      <c r="BT74" s="305"/>
      <c r="BU74" s="306"/>
      <c r="BV74" s="167"/>
      <c r="BW74" s="167"/>
    </row>
    <row r="75" spans="3:75" ht="21.75" customHeight="1" x14ac:dyDescent="0.15">
      <c r="C75" s="33"/>
      <c r="D75" s="16"/>
      <c r="E75" s="376" t="s">
        <v>4</v>
      </c>
      <c r="F75" s="378"/>
      <c r="G75" s="376" t="s">
        <v>5</v>
      </c>
      <c r="H75" s="377"/>
      <c r="I75" s="377"/>
      <c r="J75" s="377"/>
      <c r="K75" s="377"/>
      <c r="L75" s="377"/>
      <c r="M75" s="378"/>
      <c r="N75" s="407" t="s">
        <v>6</v>
      </c>
      <c r="O75" s="408"/>
      <c r="P75" s="409"/>
      <c r="Q75" s="418" t="s">
        <v>61</v>
      </c>
      <c r="R75" s="419"/>
      <c r="S75" s="420"/>
      <c r="T75" s="385" t="s">
        <v>7</v>
      </c>
      <c r="U75" s="386"/>
      <c r="V75" s="387"/>
      <c r="W75" s="376" t="s">
        <v>8</v>
      </c>
      <c r="X75" s="388"/>
      <c r="Y75" s="382" t="s">
        <v>9</v>
      </c>
      <c r="Z75" s="383"/>
      <c r="AA75" s="384" t="s">
        <v>10</v>
      </c>
      <c r="AB75" s="378"/>
      <c r="AC75" s="376" t="s">
        <v>11</v>
      </c>
      <c r="AD75" s="377"/>
      <c r="AE75" s="377"/>
      <c r="AF75" s="378"/>
      <c r="AG75" s="376" t="s">
        <v>12</v>
      </c>
      <c r="AH75" s="377"/>
      <c r="AI75" s="378"/>
      <c r="AJ75" s="376" t="s">
        <v>13</v>
      </c>
      <c r="AK75" s="378"/>
      <c r="AO75" s="176"/>
      <c r="AP75" s="177"/>
      <c r="AQ75" s="252" t="s">
        <v>4</v>
      </c>
      <c r="AR75" s="254"/>
      <c r="AS75" s="252" t="s">
        <v>5</v>
      </c>
      <c r="AT75" s="253"/>
      <c r="AU75" s="253"/>
      <c r="AV75" s="253"/>
      <c r="AW75" s="253"/>
      <c r="AX75" s="253"/>
      <c r="AY75" s="254"/>
      <c r="AZ75" s="268" t="s">
        <v>6</v>
      </c>
      <c r="BA75" s="269"/>
      <c r="BB75" s="270"/>
      <c r="BC75" s="271" t="s">
        <v>61</v>
      </c>
      <c r="BD75" s="272"/>
      <c r="BE75" s="273"/>
      <c r="BF75" s="274" t="s">
        <v>7</v>
      </c>
      <c r="BG75" s="275"/>
      <c r="BH75" s="276"/>
      <c r="BI75" s="252" t="s">
        <v>8</v>
      </c>
      <c r="BJ75" s="277"/>
      <c r="BK75" s="278" t="s">
        <v>9</v>
      </c>
      <c r="BL75" s="279"/>
      <c r="BM75" s="280" t="s">
        <v>10</v>
      </c>
      <c r="BN75" s="254"/>
      <c r="BO75" s="252" t="s">
        <v>11</v>
      </c>
      <c r="BP75" s="253"/>
      <c r="BQ75" s="253"/>
      <c r="BR75" s="254"/>
      <c r="BS75" s="252" t="s">
        <v>12</v>
      </c>
      <c r="BT75" s="253"/>
      <c r="BU75" s="254"/>
      <c r="BV75" s="252" t="s">
        <v>13</v>
      </c>
      <c r="BW75" s="254"/>
    </row>
    <row r="76" spans="3:75" ht="27" customHeight="1" x14ac:dyDescent="0.15">
      <c r="C76" s="34" t="s">
        <v>14</v>
      </c>
      <c r="D76" s="17"/>
      <c r="E76" s="18"/>
      <c r="F76" s="19"/>
      <c r="G76" s="18"/>
      <c r="H76" s="19"/>
      <c r="I76" s="19"/>
      <c r="J76" s="19"/>
      <c r="K76" s="19"/>
      <c r="L76" s="19"/>
      <c r="M76" s="20"/>
      <c r="N76" s="345" t="s">
        <v>59</v>
      </c>
      <c r="O76" s="346"/>
      <c r="P76" s="347"/>
      <c r="Q76" s="364" t="s">
        <v>60</v>
      </c>
      <c r="R76" s="365"/>
      <c r="S76" s="366"/>
      <c r="T76" s="21"/>
      <c r="U76" s="22"/>
      <c r="V76" s="23"/>
      <c r="W76" s="389" t="s">
        <v>15</v>
      </c>
      <c r="X76" s="390"/>
      <c r="Y76" s="422" t="s">
        <v>16</v>
      </c>
      <c r="Z76" s="390"/>
      <c r="AA76" s="423" t="s">
        <v>16</v>
      </c>
      <c r="AB76" s="424"/>
      <c r="AC76" s="389" t="s">
        <v>16</v>
      </c>
      <c r="AD76" s="425"/>
      <c r="AE76" s="425"/>
      <c r="AF76" s="421"/>
      <c r="AG76" s="389" t="s">
        <v>16</v>
      </c>
      <c r="AH76" s="425"/>
      <c r="AI76" s="421"/>
      <c r="AJ76" s="389" t="s">
        <v>16</v>
      </c>
      <c r="AK76" s="421"/>
      <c r="AO76" s="178" t="s">
        <v>14</v>
      </c>
      <c r="AP76" s="179"/>
      <c r="AQ76" s="180"/>
      <c r="AR76" s="181"/>
      <c r="AS76" s="180"/>
      <c r="AT76" s="181"/>
      <c r="AU76" s="181"/>
      <c r="AV76" s="181"/>
      <c r="AW76" s="181"/>
      <c r="AX76" s="181"/>
      <c r="AY76" s="182"/>
      <c r="AZ76" s="255" t="s">
        <v>59</v>
      </c>
      <c r="BA76" s="256"/>
      <c r="BB76" s="257"/>
      <c r="BC76" s="258" t="s">
        <v>60</v>
      </c>
      <c r="BD76" s="259"/>
      <c r="BE76" s="260"/>
      <c r="BF76" s="183"/>
      <c r="BG76" s="184"/>
      <c r="BH76" s="185"/>
      <c r="BI76" s="261" t="s">
        <v>15</v>
      </c>
      <c r="BJ76" s="262"/>
      <c r="BK76" s="263" t="s">
        <v>16</v>
      </c>
      <c r="BL76" s="262"/>
      <c r="BM76" s="264" t="s">
        <v>16</v>
      </c>
      <c r="BN76" s="265"/>
      <c r="BO76" s="261" t="s">
        <v>16</v>
      </c>
      <c r="BP76" s="266"/>
      <c r="BQ76" s="266"/>
      <c r="BR76" s="267"/>
      <c r="BS76" s="261" t="s">
        <v>16</v>
      </c>
      <c r="BT76" s="266"/>
      <c r="BU76" s="267"/>
      <c r="BV76" s="261" t="s">
        <v>16</v>
      </c>
      <c r="BW76" s="267"/>
    </row>
    <row r="77" spans="3:75" ht="20.25" customHeight="1" x14ac:dyDescent="0.15">
      <c r="C77" s="379" t="s">
        <v>17</v>
      </c>
      <c r="D77" s="24" t="s">
        <v>18</v>
      </c>
      <c r="E77" s="39">
        <f>E$12</f>
        <v>0</v>
      </c>
      <c r="F77" s="40" t="s">
        <v>19</v>
      </c>
      <c r="G77" s="367"/>
      <c r="H77" s="368"/>
      <c r="I77" s="368"/>
      <c r="J77" s="368"/>
      <c r="K77" s="368"/>
      <c r="L77" s="368"/>
      <c r="M77" s="368"/>
      <c r="N77" s="368"/>
      <c r="O77" s="368"/>
      <c r="P77" s="368"/>
      <c r="Q77" s="368"/>
      <c r="R77" s="368"/>
      <c r="S77" s="368"/>
      <c r="T77" s="368"/>
      <c r="U77" s="368"/>
      <c r="V77" s="369"/>
      <c r="W77" s="351" t="str">
        <f t="shared" ref="W77:W83" si="28">IF(AJ12=0,"0",ROUNDDOWN(W12*AJ77/AJ12,0))</f>
        <v>0</v>
      </c>
      <c r="X77" s="362"/>
      <c r="Y77" s="361">
        <f t="shared" ref="Y77:Y83" si="29">AC77-AA77</f>
        <v>0</v>
      </c>
      <c r="Z77" s="362"/>
      <c r="AA77" s="442"/>
      <c r="AB77" s="443"/>
      <c r="AC77" s="351">
        <f>AJ77-AG77</f>
        <v>0</v>
      </c>
      <c r="AD77" s="352"/>
      <c r="AE77" s="352"/>
      <c r="AF77" s="353"/>
      <c r="AG77" s="348"/>
      <c r="AH77" s="349"/>
      <c r="AI77" s="350"/>
      <c r="AJ77" s="354"/>
      <c r="AK77" s="356"/>
      <c r="AO77" s="240" t="s">
        <v>17</v>
      </c>
      <c r="AP77" s="186" t="s">
        <v>18</v>
      </c>
      <c r="AQ77" s="197" t="str">
        <f>AQ$12</f>
        <v>R6.3</v>
      </c>
      <c r="AR77" s="198" t="s">
        <v>19</v>
      </c>
      <c r="AS77" s="243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5"/>
      <c r="BI77" s="285">
        <f t="shared" ref="BI77:BI83" si="30">IF(BV12=0,"0",ROUNDDOWN(BI12*BV77/BV12,0))</f>
        <v>0</v>
      </c>
      <c r="BJ77" s="286"/>
      <c r="BK77" s="287">
        <f t="shared" ref="BK77:BK83" si="31">BO77-BM77</f>
        <v>0</v>
      </c>
      <c r="BL77" s="286"/>
      <c r="BM77" s="292"/>
      <c r="BN77" s="293"/>
      <c r="BO77" s="285">
        <f>BV77-BS77</f>
        <v>0</v>
      </c>
      <c r="BP77" s="288"/>
      <c r="BQ77" s="288"/>
      <c r="BR77" s="289"/>
      <c r="BS77" s="285"/>
      <c r="BT77" s="288"/>
      <c r="BU77" s="289"/>
      <c r="BV77" s="290"/>
      <c r="BW77" s="291"/>
    </row>
    <row r="78" spans="3:75" ht="20.25" customHeight="1" x14ac:dyDescent="0.15">
      <c r="C78" s="380"/>
      <c r="D78" s="24" t="s">
        <v>22</v>
      </c>
      <c r="E78" s="39">
        <f>E$13</f>
        <v>0</v>
      </c>
      <c r="F78" s="41" t="s">
        <v>23</v>
      </c>
      <c r="G78" s="370"/>
      <c r="H78" s="371"/>
      <c r="I78" s="371"/>
      <c r="J78" s="371"/>
      <c r="K78" s="371"/>
      <c r="L78" s="371"/>
      <c r="M78" s="371"/>
      <c r="N78" s="371"/>
      <c r="O78" s="371"/>
      <c r="P78" s="371"/>
      <c r="Q78" s="371"/>
      <c r="R78" s="371"/>
      <c r="S78" s="371"/>
      <c r="T78" s="371"/>
      <c r="U78" s="371"/>
      <c r="V78" s="372"/>
      <c r="W78" s="351" t="str">
        <f t="shared" si="28"/>
        <v>0</v>
      </c>
      <c r="X78" s="362"/>
      <c r="Y78" s="361">
        <f t="shared" si="29"/>
        <v>0</v>
      </c>
      <c r="Z78" s="362"/>
      <c r="AA78" s="444"/>
      <c r="AB78" s="445"/>
      <c r="AC78" s="351">
        <f t="shared" ref="AC78:AC83" si="32">AJ78-AG78</f>
        <v>0</v>
      </c>
      <c r="AD78" s="352"/>
      <c r="AE78" s="352"/>
      <c r="AF78" s="353"/>
      <c r="AG78" s="348"/>
      <c r="AH78" s="349"/>
      <c r="AI78" s="350"/>
      <c r="AJ78" s="354"/>
      <c r="AK78" s="356"/>
      <c r="AO78" s="241"/>
      <c r="AP78" s="186" t="s">
        <v>22</v>
      </c>
      <c r="AQ78" s="197">
        <f>AQ$13</f>
        <v>4</v>
      </c>
      <c r="AR78" s="199" t="s">
        <v>23</v>
      </c>
      <c r="AS78" s="246"/>
      <c r="AT78" s="247"/>
      <c r="AU78" s="247"/>
      <c r="AV78" s="247"/>
      <c r="AW78" s="247"/>
      <c r="AX78" s="247"/>
      <c r="AY78" s="247"/>
      <c r="AZ78" s="247"/>
      <c r="BA78" s="247"/>
      <c r="BB78" s="247"/>
      <c r="BC78" s="247"/>
      <c r="BD78" s="247"/>
      <c r="BE78" s="247"/>
      <c r="BF78" s="247"/>
      <c r="BG78" s="247"/>
      <c r="BH78" s="248"/>
      <c r="BI78" s="285">
        <f t="shared" si="30"/>
        <v>0</v>
      </c>
      <c r="BJ78" s="286"/>
      <c r="BK78" s="287">
        <f t="shared" si="31"/>
        <v>0</v>
      </c>
      <c r="BL78" s="286"/>
      <c r="BM78" s="294"/>
      <c r="BN78" s="295"/>
      <c r="BO78" s="285">
        <f t="shared" ref="BO78:BO83" si="33">BV78-BS78</f>
        <v>0</v>
      </c>
      <c r="BP78" s="288"/>
      <c r="BQ78" s="288"/>
      <c r="BR78" s="289"/>
      <c r="BS78" s="285"/>
      <c r="BT78" s="288"/>
      <c r="BU78" s="289"/>
      <c r="BV78" s="290"/>
      <c r="BW78" s="291"/>
    </row>
    <row r="79" spans="3:75" ht="20.25" customHeight="1" x14ac:dyDescent="0.15">
      <c r="C79" s="380"/>
      <c r="D79" s="24" t="s">
        <v>24</v>
      </c>
      <c r="E79" s="39">
        <f>E$14</f>
        <v>0</v>
      </c>
      <c r="F79" s="41" t="s">
        <v>23</v>
      </c>
      <c r="G79" s="370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371"/>
      <c r="U79" s="371"/>
      <c r="V79" s="372"/>
      <c r="W79" s="351" t="str">
        <f t="shared" si="28"/>
        <v>0</v>
      </c>
      <c r="X79" s="362"/>
      <c r="Y79" s="361">
        <f t="shared" si="29"/>
        <v>0</v>
      </c>
      <c r="Z79" s="362"/>
      <c r="AA79" s="444"/>
      <c r="AB79" s="445"/>
      <c r="AC79" s="351">
        <f t="shared" si="32"/>
        <v>0</v>
      </c>
      <c r="AD79" s="352"/>
      <c r="AE79" s="352"/>
      <c r="AF79" s="353"/>
      <c r="AG79" s="348"/>
      <c r="AH79" s="349"/>
      <c r="AI79" s="350"/>
      <c r="AJ79" s="354"/>
      <c r="AK79" s="356"/>
      <c r="AO79" s="241"/>
      <c r="AP79" s="186" t="s">
        <v>24</v>
      </c>
      <c r="AQ79" s="197">
        <f>AQ$14</f>
        <v>5</v>
      </c>
      <c r="AR79" s="199" t="s">
        <v>23</v>
      </c>
      <c r="AS79" s="246"/>
      <c r="AT79" s="247"/>
      <c r="AU79" s="247"/>
      <c r="AV79" s="247"/>
      <c r="AW79" s="247"/>
      <c r="AX79" s="247"/>
      <c r="AY79" s="247"/>
      <c r="AZ79" s="247"/>
      <c r="BA79" s="247"/>
      <c r="BB79" s="247"/>
      <c r="BC79" s="247"/>
      <c r="BD79" s="247"/>
      <c r="BE79" s="247"/>
      <c r="BF79" s="247"/>
      <c r="BG79" s="247"/>
      <c r="BH79" s="248"/>
      <c r="BI79" s="285">
        <f t="shared" si="30"/>
        <v>0</v>
      </c>
      <c r="BJ79" s="286"/>
      <c r="BK79" s="287">
        <f t="shared" si="31"/>
        <v>0</v>
      </c>
      <c r="BL79" s="286"/>
      <c r="BM79" s="294"/>
      <c r="BN79" s="295"/>
      <c r="BO79" s="285">
        <f t="shared" si="33"/>
        <v>0</v>
      </c>
      <c r="BP79" s="288"/>
      <c r="BQ79" s="288"/>
      <c r="BR79" s="289"/>
      <c r="BS79" s="285"/>
      <c r="BT79" s="288"/>
      <c r="BU79" s="289"/>
      <c r="BV79" s="290"/>
      <c r="BW79" s="291"/>
    </row>
    <row r="80" spans="3:75" ht="20.25" customHeight="1" x14ac:dyDescent="0.15">
      <c r="C80" s="380"/>
      <c r="D80" s="24" t="s">
        <v>25</v>
      </c>
      <c r="E80" s="39">
        <f>E$15</f>
        <v>0</v>
      </c>
      <c r="F80" s="41" t="s">
        <v>23</v>
      </c>
      <c r="G80" s="370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2"/>
      <c r="W80" s="351" t="str">
        <f t="shared" si="28"/>
        <v>0</v>
      </c>
      <c r="X80" s="362"/>
      <c r="Y80" s="361">
        <f t="shared" si="29"/>
        <v>0</v>
      </c>
      <c r="Z80" s="362"/>
      <c r="AA80" s="444"/>
      <c r="AB80" s="445"/>
      <c r="AC80" s="351">
        <f t="shared" si="32"/>
        <v>0</v>
      </c>
      <c r="AD80" s="352"/>
      <c r="AE80" s="352"/>
      <c r="AF80" s="353"/>
      <c r="AG80" s="348"/>
      <c r="AH80" s="349"/>
      <c r="AI80" s="350"/>
      <c r="AJ80" s="354"/>
      <c r="AK80" s="356"/>
      <c r="AO80" s="241"/>
      <c r="AP80" s="186" t="s">
        <v>25</v>
      </c>
      <c r="AQ80" s="197">
        <f>AQ$15</f>
        <v>6</v>
      </c>
      <c r="AR80" s="199" t="s">
        <v>23</v>
      </c>
      <c r="AS80" s="246"/>
      <c r="AT80" s="247"/>
      <c r="AU80" s="247"/>
      <c r="AV80" s="247"/>
      <c r="AW80" s="247"/>
      <c r="AX80" s="247"/>
      <c r="AY80" s="247"/>
      <c r="AZ80" s="247"/>
      <c r="BA80" s="247"/>
      <c r="BB80" s="247"/>
      <c r="BC80" s="247"/>
      <c r="BD80" s="247"/>
      <c r="BE80" s="247"/>
      <c r="BF80" s="247"/>
      <c r="BG80" s="247"/>
      <c r="BH80" s="248"/>
      <c r="BI80" s="285">
        <f t="shared" si="30"/>
        <v>0</v>
      </c>
      <c r="BJ80" s="286"/>
      <c r="BK80" s="287">
        <f t="shared" si="31"/>
        <v>0</v>
      </c>
      <c r="BL80" s="286"/>
      <c r="BM80" s="294"/>
      <c r="BN80" s="295"/>
      <c r="BO80" s="285">
        <f t="shared" si="33"/>
        <v>0</v>
      </c>
      <c r="BP80" s="288"/>
      <c r="BQ80" s="288"/>
      <c r="BR80" s="289"/>
      <c r="BS80" s="285"/>
      <c r="BT80" s="288"/>
      <c r="BU80" s="289"/>
      <c r="BV80" s="290"/>
      <c r="BW80" s="291"/>
    </row>
    <row r="81" spans="3:75" ht="20.25" customHeight="1" x14ac:dyDescent="0.15">
      <c r="C81" s="380"/>
      <c r="D81" s="24" t="s">
        <v>26</v>
      </c>
      <c r="E81" s="39">
        <f>E$16</f>
        <v>0</v>
      </c>
      <c r="F81" s="41" t="s">
        <v>23</v>
      </c>
      <c r="G81" s="370"/>
      <c r="H81" s="371"/>
      <c r="I81" s="371"/>
      <c r="J81" s="371"/>
      <c r="K81" s="371"/>
      <c r="L81" s="371"/>
      <c r="M81" s="371"/>
      <c r="N81" s="371"/>
      <c r="O81" s="371"/>
      <c r="P81" s="371"/>
      <c r="Q81" s="371"/>
      <c r="R81" s="371"/>
      <c r="S81" s="371"/>
      <c r="T81" s="371"/>
      <c r="U81" s="371"/>
      <c r="V81" s="372"/>
      <c r="W81" s="351" t="str">
        <f t="shared" si="28"/>
        <v>0</v>
      </c>
      <c r="X81" s="362"/>
      <c r="Y81" s="361">
        <f t="shared" si="29"/>
        <v>0</v>
      </c>
      <c r="Z81" s="362"/>
      <c r="AA81" s="444"/>
      <c r="AB81" s="445"/>
      <c r="AC81" s="351">
        <f t="shared" si="32"/>
        <v>0</v>
      </c>
      <c r="AD81" s="352"/>
      <c r="AE81" s="352"/>
      <c r="AF81" s="353"/>
      <c r="AG81" s="348"/>
      <c r="AH81" s="349"/>
      <c r="AI81" s="350"/>
      <c r="AJ81" s="354"/>
      <c r="AK81" s="356"/>
      <c r="AO81" s="241"/>
      <c r="AP81" s="186" t="s">
        <v>26</v>
      </c>
      <c r="AQ81" s="197">
        <f>AQ$16</f>
        <v>7</v>
      </c>
      <c r="AR81" s="199" t="s">
        <v>23</v>
      </c>
      <c r="AS81" s="246"/>
      <c r="AT81" s="247"/>
      <c r="AU81" s="247"/>
      <c r="AV81" s="247"/>
      <c r="AW81" s="247"/>
      <c r="AX81" s="247"/>
      <c r="AY81" s="247"/>
      <c r="AZ81" s="247"/>
      <c r="BA81" s="247"/>
      <c r="BB81" s="247"/>
      <c r="BC81" s="247"/>
      <c r="BD81" s="247"/>
      <c r="BE81" s="247"/>
      <c r="BF81" s="247"/>
      <c r="BG81" s="247"/>
      <c r="BH81" s="248"/>
      <c r="BI81" s="285">
        <f t="shared" si="30"/>
        <v>0</v>
      </c>
      <c r="BJ81" s="286"/>
      <c r="BK81" s="287">
        <f t="shared" si="31"/>
        <v>0</v>
      </c>
      <c r="BL81" s="286"/>
      <c r="BM81" s="294"/>
      <c r="BN81" s="295"/>
      <c r="BO81" s="285">
        <f t="shared" si="33"/>
        <v>0</v>
      </c>
      <c r="BP81" s="288"/>
      <c r="BQ81" s="288"/>
      <c r="BR81" s="289"/>
      <c r="BS81" s="285"/>
      <c r="BT81" s="288"/>
      <c r="BU81" s="289"/>
      <c r="BV81" s="290"/>
      <c r="BW81" s="291"/>
    </row>
    <row r="82" spans="3:75" ht="20.25" customHeight="1" x14ac:dyDescent="0.15">
      <c r="C82" s="380"/>
      <c r="D82" s="24" t="s">
        <v>27</v>
      </c>
      <c r="E82" s="39">
        <f>E$17</f>
        <v>0</v>
      </c>
      <c r="F82" s="41" t="s">
        <v>23</v>
      </c>
      <c r="G82" s="370"/>
      <c r="H82" s="371"/>
      <c r="I82" s="371"/>
      <c r="J82" s="371"/>
      <c r="K82" s="371"/>
      <c r="L82" s="371"/>
      <c r="M82" s="371"/>
      <c r="N82" s="371"/>
      <c r="O82" s="371"/>
      <c r="P82" s="371"/>
      <c r="Q82" s="371"/>
      <c r="R82" s="371"/>
      <c r="S82" s="371"/>
      <c r="T82" s="371"/>
      <c r="U82" s="371"/>
      <c r="V82" s="372"/>
      <c r="W82" s="351" t="str">
        <f t="shared" si="28"/>
        <v>0</v>
      </c>
      <c r="X82" s="362"/>
      <c r="Y82" s="361">
        <f t="shared" si="29"/>
        <v>0</v>
      </c>
      <c r="Z82" s="362"/>
      <c r="AA82" s="444"/>
      <c r="AB82" s="445"/>
      <c r="AC82" s="351">
        <f t="shared" si="32"/>
        <v>0</v>
      </c>
      <c r="AD82" s="352"/>
      <c r="AE82" s="352"/>
      <c r="AF82" s="353"/>
      <c r="AG82" s="348"/>
      <c r="AH82" s="349"/>
      <c r="AI82" s="350"/>
      <c r="AJ82" s="354"/>
      <c r="AK82" s="356"/>
      <c r="AO82" s="241"/>
      <c r="AP82" s="186" t="s">
        <v>27</v>
      </c>
      <c r="AQ82" s="197">
        <f>AQ$17</f>
        <v>8</v>
      </c>
      <c r="AR82" s="199" t="s">
        <v>23</v>
      </c>
      <c r="AS82" s="246"/>
      <c r="AT82" s="247"/>
      <c r="AU82" s="247"/>
      <c r="AV82" s="247"/>
      <c r="AW82" s="247"/>
      <c r="AX82" s="247"/>
      <c r="AY82" s="247"/>
      <c r="AZ82" s="247"/>
      <c r="BA82" s="247"/>
      <c r="BB82" s="247"/>
      <c r="BC82" s="247"/>
      <c r="BD82" s="247"/>
      <c r="BE82" s="247"/>
      <c r="BF82" s="247"/>
      <c r="BG82" s="247"/>
      <c r="BH82" s="248"/>
      <c r="BI82" s="285">
        <f t="shared" si="30"/>
        <v>0</v>
      </c>
      <c r="BJ82" s="286"/>
      <c r="BK82" s="287">
        <f t="shared" si="31"/>
        <v>0</v>
      </c>
      <c r="BL82" s="286"/>
      <c r="BM82" s="294"/>
      <c r="BN82" s="295"/>
      <c r="BO82" s="285">
        <f t="shared" si="33"/>
        <v>0</v>
      </c>
      <c r="BP82" s="288"/>
      <c r="BQ82" s="288"/>
      <c r="BR82" s="289"/>
      <c r="BS82" s="285"/>
      <c r="BT82" s="288"/>
      <c r="BU82" s="289"/>
      <c r="BV82" s="290"/>
      <c r="BW82" s="291"/>
    </row>
    <row r="83" spans="3:75" ht="20.25" customHeight="1" thickBot="1" x14ac:dyDescent="0.2">
      <c r="C83" s="381"/>
      <c r="D83" s="24" t="s">
        <v>28</v>
      </c>
      <c r="E83" s="39">
        <f>E$18</f>
        <v>0</v>
      </c>
      <c r="F83" s="41" t="s">
        <v>23</v>
      </c>
      <c r="G83" s="373"/>
      <c r="H83" s="374"/>
      <c r="I83" s="374"/>
      <c r="J83" s="374"/>
      <c r="K83" s="374"/>
      <c r="L83" s="374"/>
      <c r="M83" s="374"/>
      <c r="N83" s="374"/>
      <c r="O83" s="374"/>
      <c r="P83" s="374"/>
      <c r="Q83" s="374"/>
      <c r="R83" s="374"/>
      <c r="S83" s="374"/>
      <c r="T83" s="374"/>
      <c r="U83" s="374"/>
      <c r="V83" s="375"/>
      <c r="W83" s="351" t="str">
        <f t="shared" si="28"/>
        <v>0</v>
      </c>
      <c r="X83" s="362"/>
      <c r="Y83" s="361">
        <f t="shared" si="29"/>
        <v>0</v>
      </c>
      <c r="Z83" s="362"/>
      <c r="AA83" s="446"/>
      <c r="AB83" s="447"/>
      <c r="AC83" s="351">
        <f t="shared" si="32"/>
        <v>0</v>
      </c>
      <c r="AD83" s="352"/>
      <c r="AE83" s="352"/>
      <c r="AF83" s="353"/>
      <c r="AG83" s="433"/>
      <c r="AH83" s="434"/>
      <c r="AI83" s="435"/>
      <c r="AJ83" s="431"/>
      <c r="AK83" s="429"/>
      <c r="AO83" s="242"/>
      <c r="AP83" s="186" t="s">
        <v>28</v>
      </c>
      <c r="AQ83" s="197">
        <f>AQ$18</f>
        <v>0</v>
      </c>
      <c r="AR83" s="199" t="s">
        <v>23</v>
      </c>
      <c r="AS83" s="249"/>
      <c r="AT83" s="250"/>
      <c r="AU83" s="250"/>
      <c r="AV83" s="250"/>
      <c r="AW83" s="250"/>
      <c r="AX83" s="250"/>
      <c r="AY83" s="250"/>
      <c r="AZ83" s="250"/>
      <c r="BA83" s="250"/>
      <c r="BB83" s="250"/>
      <c r="BC83" s="250"/>
      <c r="BD83" s="250"/>
      <c r="BE83" s="250"/>
      <c r="BF83" s="250"/>
      <c r="BG83" s="250"/>
      <c r="BH83" s="251"/>
      <c r="BI83" s="285" t="str">
        <f t="shared" si="30"/>
        <v>0</v>
      </c>
      <c r="BJ83" s="286"/>
      <c r="BK83" s="287">
        <f t="shared" si="31"/>
        <v>0</v>
      </c>
      <c r="BL83" s="286"/>
      <c r="BM83" s="296"/>
      <c r="BN83" s="297"/>
      <c r="BO83" s="285">
        <f t="shared" si="33"/>
        <v>0</v>
      </c>
      <c r="BP83" s="288"/>
      <c r="BQ83" s="288"/>
      <c r="BR83" s="289"/>
      <c r="BS83" s="298"/>
      <c r="BT83" s="299"/>
      <c r="BU83" s="300"/>
      <c r="BV83" s="301"/>
      <c r="BW83" s="302"/>
    </row>
    <row r="84" spans="3:75" ht="20.25" customHeight="1" thickBot="1" x14ac:dyDescent="0.2">
      <c r="C84" s="410" t="s">
        <v>29</v>
      </c>
      <c r="D84" s="411"/>
      <c r="E84" s="411"/>
      <c r="F84" s="411"/>
      <c r="G84" s="411"/>
      <c r="H84" s="411"/>
      <c r="I84" s="411"/>
      <c r="J84" s="411"/>
      <c r="K84" s="411"/>
      <c r="L84" s="411"/>
      <c r="M84" s="411"/>
      <c r="N84" s="411"/>
      <c r="O84" s="411"/>
      <c r="P84" s="411"/>
      <c r="Q84" s="411"/>
      <c r="R84" s="411"/>
      <c r="S84" s="411"/>
      <c r="T84" s="411"/>
      <c r="U84" s="28"/>
      <c r="V84" s="28"/>
      <c r="W84" s="430">
        <f>SUM(W77:X83)</f>
        <v>0</v>
      </c>
      <c r="X84" s="430">
        <v>0</v>
      </c>
      <c r="Y84" s="391">
        <f>SUM(Y77:Z83)</f>
        <v>0</v>
      </c>
      <c r="Z84" s="393"/>
      <c r="AA84" s="391">
        <f>SUM(AA77:AB83)</f>
        <v>0</v>
      </c>
      <c r="AB84" s="392"/>
      <c r="AC84" s="391">
        <f>SUM(AC77:AF83)</f>
        <v>0</v>
      </c>
      <c r="AD84" s="392"/>
      <c r="AE84" s="392"/>
      <c r="AF84" s="393"/>
      <c r="AG84" s="391">
        <f>SUM(AG77:AI83)</f>
        <v>0</v>
      </c>
      <c r="AH84" s="392"/>
      <c r="AI84" s="393"/>
      <c r="AJ84" s="391">
        <f>SUM(AJ77:AK83)</f>
        <v>0</v>
      </c>
      <c r="AK84" s="393"/>
      <c r="AO84" s="232" t="s">
        <v>29</v>
      </c>
      <c r="AP84" s="233"/>
      <c r="AQ84" s="233"/>
      <c r="AR84" s="233"/>
      <c r="AS84" s="233"/>
      <c r="AT84" s="233"/>
      <c r="AU84" s="233"/>
      <c r="AV84" s="233"/>
      <c r="AW84" s="233"/>
      <c r="AX84" s="233"/>
      <c r="AY84" s="233"/>
      <c r="AZ84" s="233"/>
      <c r="BA84" s="233"/>
      <c r="BB84" s="233"/>
      <c r="BC84" s="233"/>
      <c r="BD84" s="233"/>
      <c r="BE84" s="233"/>
      <c r="BF84" s="233"/>
      <c r="BG84" s="196"/>
      <c r="BH84" s="196"/>
      <c r="BI84" s="281">
        <f>SUM(BI77:BJ83)</f>
        <v>0</v>
      </c>
      <c r="BJ84" s="281">
        <v>0</v>
      </c>
      <c r="BK84" s="282">
        <f>SUM(BK77:BL83)</f>
        <v>0</v>
      </c>
      <c r="BL84" s="283"/>
      <c r="BM84" s="282">
        <f>SUM(BM77:BN83)</f>
        <v>0</v>
      </c>
      <c r="BN84" s="284"/>
      <c r="BO84" s="282">
        <f>SUM(BO77:BR83)</f>
        <v>0</v>
      </c>
      <c r="BP84" s="284"/>
      <c r="BQ84" s="284"/>
      <c r="BR84" s="283"/>
      <c r="BS84" s="282">
        <f>SUM(BS77:BU83)</f>
        <v>0</v>
      </c>
      <c r="BT84" s="284"/>
      <c r="BU84" s="283"/>
      <c r="BV84" s="282">
        <f>SUM(BV77:BW83)</f>
        <v>0</v>
      </c>
      <c r="BW84" s="283"/>
    </row>
    <row r="85" spans="3:75" ht="30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  <c r="BV85" s="163"/>
      <c r="BW85" s="163"/>
    </row>
    <row r="86" spans="3:75" ht="30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3"/>
      <c r="BS86" s="163"/>
      <c r="BT86" s="163"/>
      <c r="BU86" s="163"/>
      <c r="BV86" s="163"/>
      <c r="BW86" s="163"/>
    </row>
    <row r="87" spans="3:75" ht="24.75" customHeight="1" thickBot="1" x14ac:dyDescent="0.2">
      <c r="C87" s="14" t="s">
        <v>72</v>
      </c>
      <c r="D87" s="8"/>
      <c r="E87" s="14"/>
      <c r="F87" s="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7"/>
      <c r="R87" s="8"/>
      <c r="S87" s="8"/>
      <c r="T87" s="8"/>
      <c r="U87" s="8"/>
      <c r="V87" s="8"/>
      <c r="W87" s="8"/>
      <c r="X87" s="8"/>
      <c r="Y87" s="8"/>
      <c r="Z87" s="15"/>
      <c r="AA87" s="15"/>
      <c r="AB87" s="8"/>
      <c r="AC87" s="8"/>
      <c r="AD87" s="8"/>
      <c r="AE87" s="8"/>
      <c r="AF87" s="8"/>
      <c r="AG87" s="8"/>
      <c r="AH87" s="8"/>
      <c r="AI87" s="8"/>
      <c r="AJ87" s="8"/>
      <c r="AK87" s="8"/>
      <c r="AO87" s="14" t="s">
        <v>72</v>
      </c>
      <c r="AP87" s="167"/>
      <c r="AQ87" s="173"/>
      <c r="AR87" s="166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203"/>
      <c r="BD87" s="167"/>
      <c r="BE87" s="167"/>
      <c r="BF87" s="167"/>
      <c r="BG87" s="167"/>
      <c r="BH87" s="167"/>
      <c r="BI87" s="167"/>
      <c r="BJ87" s="167"/>
      <c r="BK87" s="167"/>
      <c r="BL87" s="175"/>
      <c r="BM87" s="175"/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</row>
    <row r="88" spans="3:75" ht="21.75" customHeight="1" x14ac:dyDescent="0.15">
      <c r="C88" s="33"/>
      <c r="D88" s="16"/>
      <c r="E88" s="376" t="s">
        <v>4</v>
      </c>
      <c r="F88" s="378"/>
      <c r="G88" s="376" t="s">
        <v>5</v>
      </c>
      <c r="H88" s="377"/>
      <c r="I88" s="377"/>
      <c r="J88" s="377"/>
      <c r="K88" s="377"/>
      <c r="L88" s="377"/>
      <c r="M88" s="378"/>
      <c r="N88" s="407" t="s">
        <v>6</v>
      </c>
      <c r="O88" s="408"/>
      <c r="P88" s="409"/>
      <c r="Q88" s="418" t="s">
        <v>61</v>
      </c>
      <c r="R88" s="419"/>
      <c r="S88" s="420"/>
      <c r="T88" s="385" t="s">
        <v>7</v>
      </c>
      <c r="U88" s="386"/>
      <c r="V88" s="387"/>
      <c r="W88" s="376" t="s">
        <v>8</v>
      </c>
      <c r="X88" s="388"/>
      <c r="Y88" s="382" t="s">
        <v>9</v>
      </c>
      <c r="Z88" s="383"/>
      <c r="AA88" s="384" t="s">
        <v>10</v>
      </c>
      <c r="AB88" s="378"/>
      <c r="AC88" s="376" t="s">
        <v>11</v>
      </c>
      <c r="AD88" s="377"/>
      <c r="AE88" s="377"/>
      <c r="AF88" s="378"/>
      <c r="AG88" s="376" t="s">
        <v>12</v>
      </c>
      <c r="AH88" s="377"/>
      <c r="AI88" s="378"/>
      <c r="AJ88" s="376" t="s">
        <v>13</v>
      </c>
      <c r="AK88" s="378"/>
      <c r="AO88" s="176"/>
      <c r="AP88" s="177"/>
      <c r="AQ88" s="252" t="s">
        <v>4</v>
      </c>
      <c r="AR88" s="254"/>
      <c r="AS88" s="252" t="s">
        <v>5</v>
      </c>
      <c r="AT88" s="253"/>
      <c r="AU88" s="253"/>
      <c r="AV88" s="253"/>
      <c r="AW88" s="253"/>
      <c r="AX88" s="253"/>
      <c r="AY88" s="254"/>
      <c r="AZ88" s="268" t="s">
        <v>6</v>
      </c>
      <c r="BA88" s="269"/>
      <c r="BB88" s="270"/>
      <c r="BC88" s="271" t="s">
        <v>61</v>
      </c>
      <c r="BD88" s="272"/>
      <c r="BE88" s="273"/>
      <c r="BF88" s="274" t="s">
        <v>7</v>
      </c>
      <c r="BG88" s="275"/>
      <c r="BH88" s="276"/>
      <c r="BI88" s="252" t="s">
        <v>8</v>
      </c>
      <c r="BJ88" s="277"/>
      <c r="BK88" s="278" t="s">
        <v>9</v>
      </c>
      <c r="BL88" s="279"/>
      <c r="BM88" s="280" t="s">
        <v>10</v>
      </c>
      <c r="BN88" s="254"/>
      <c r="BO88" s="252" t="s">
        <v>11</v>
      </c>
      <c r="BP88" s="253"/>
      <c r="BQ88" s="253"/>
      <c r="BR88" s="254"/>
      <c r="BS88" s="252" t="s">
        <v>12</v>
      </c>
      <c r="BT88" s="253"/>
      <c r="BU88" s="254"/>
      <c r="BV88" s="252" t="s">
        <v>13</v>
      </c>
      <c r="BW88" s="254"/>
    </row>
    <row r="89" spans="3:75" ht="27" customHeight="1" x14ac:dyDescent="0.15">
      <c r="C89" s="34" t="s">
        <v>14</v>
      </c>
      <c r="D89" s="17"/>
      <c r="E89" s="18"/>
      <c r="F89" s="19"/>
      <c r="G89" s="18"/>
      <c r="H89" s="19"/>
      <c r="I89" s="19"/>
      <c r="J89" s="19"/>
      <c r="K89" s="19"/>
      <c r="L89" s="19"/>
      <c r="M89" s="20"/>
      <c r="N89" s="345" t="s">
        <v>59</v>
      </c>
      <c r="O89" s="346"/>
      <c r="P89" s="347"/>
      <c r="Q89" s="364" t="s">
        <v>60</v>
      </c>
      <c r="R89" s="365"/>
      <c r="S89" s="366"/>
      <c r="T89" s="21"/>
      <c r="U89" s="22"/>
      <c r="V89" s="23"/>
      <c r="W89" s="389" t="s">
        <v>15</v>
      </c>
      <c r="X89" s="390"/>
      <c r="Y89" s="422" t="s">
        <v>16</v>
      </c>
      <c r="Z89" s="390"/>
      <c r="AA89" s="423" t="s">
        <v>16</v>
      </c>
      <c r="AB89" s="424"/>
      <c r="AC89" s="389" t="s">
        <v>16</v>
      </c>
      <c r="AD89" s="425"/>
      <c r="AE89" s="425"/>
      <c r="AF89" s="421"/>
      <c r="AG89" s="389" t="s">
        <v>16</v>
      </c>
      <c r="AH89" s="425"/>
      <c r="AI89" s="421"/>
      <c r="AJ89" s="389" t="s">
        <v>16</v>
      </c>
      <c r="AK89" s="421"/>
      <c r="AO89" s="178" t="s">
        <v>14</v>
      </c>
      <c r="AP89" s="179"/>
      <c r="AQ89" s="180"/>
      <c r="AR89" s="181"/>
      <c r="AS89" s="180"/>
      <c r="AT89" s="181"/>
      <c r="AU89" s="181"/>
      <c r="AV89" s="181"/>
      <c r="AW89" s="181"/>
      <c r="AX89" s="181"/>
      <c r="AY89" s="182"/>
      <c r="AZ89" s="255" t="s">
        <v>59</v>
      </c>
      <c r="BA89" s="256"/>
      <c r="BB89" s="257"/>
      <c r="BC89" s="258" t="s">
        <v>60</v>
      </c>
      <c r="BD89" s="259"/>
      <c r="BE89" s="260"/>
      <c r="BF89" s="183"/>
      <c r="BG89" s="184"/>
      <c r="BH89" s="185"/>
      <c r="BI89" s="261" t="s">
        <v>15</v>
      </c>
      <c r="BJ89" s="262"/>
      <c r="BK89" s="263" t="s">
        <v>16</v>
      </c>
      <c r="BL89" s="262"/>
      <c r="BM89" s="264" t="s">
        <v>16</v>
      </c>
      <c r="BN89" s="265"/>
      <c r="BO89" s="261" t="s">
        <v>16</v>
      </c>
      <c r="BP89" s="266"/>
      <c r="BQ89" s="266"/>
      <c r="BR89" s="267"/>
      <c r="BS89" s="261" t="s">
        <v>16</v>
      </c>
      <c r="BT89" s="266"/>
      <c r="BU89" s="267"/>
      <c r="BV89" s="261" t="s">
        <v>16</v>
      </c>
      <c r="BW89" s="267"/>
    </row>
    <row r="90" spans="3:75" ht="20.25" customHeight="1" x14ac:dyDescent="0.15">
      <c r="C90" s="379" t="s">
        <v>17</v>
      </c>
      <c r="D90" s="24" t="s">
        <v>18</v>
      </c>
      <c r="E90" s="39">
        <f>E$12</f>
        <v>0</v>
      </c>
      <c r="F90" s="40" t="s">
        <v>19</v>
      </c>
      <c r="G90" s="367"/>
      <c r="H90" s="368"/>
      <c r="I90" s="368"/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9"/>
      <c r="W90" s="351">
        <f>W25+W38+W51+W64+W77</f>
        <v>0</v>
      </c>
      <c r="X90" s="362"/>
      <c r="Y90" s="452">
        <f>Y25+Y38+Y51+Y64+Y77</f>
        <v>0</v>
      </c>
      <c r="Z90" s="453"/>
      <c r="AA90" s="361">
        <f>AA25+AA38+AA51+AA64+AA77</f>
        <v>0</v>
      </c>
      <c r="AB90" s="353"/>
      <c r="AC90" s="351">
        <f>AC25+AC38+AC51+AC64+AC77</f>
        <v>0</v>
      </c>
      <c r="AD90" s="352"/>
      <c r="AE90" s="352"/>
      <c r="AF90" s="352"/>
      <c r="AG90" s="351">
        <f>AG25+AG38+AG51+AG64+AG77</f>
        <v>0</v>
      </c>
      <c r="AH90" s="352"/>
      <c r="AI90" s="353"/>
      <c r="AJ90" s="352">
        <f>AJ25+AJ38+AJ51+AJ64+AJ77</f>
        <v>0</v>
      </c>
      <c r="AK90" s="353"/>
      <c r="AO90" s="240" t="s">
        <v>17</v>
      </c>
      <c r="AP90" s="186" t="s">
        <v>18</v>
      </c>
      <c r="AQ90" s="211" t="str">
        <f>AQ$12</f>
        <v>R6.3</v>
      </c>
      <c r="AR90" s="198" t="s">
        <v>19</v>
      </c>
      <c r="AS90" s="243"/>
      <c r="AT90" s="244"/>
      <c r="AU90" s="244"/>
      <c r="AV90" s="244"/>
      <c r="AW90" s="244"/>
      <c r="AX90" s="244"/>
      <c r="AY90" s="244"/>
      <c r="AZ90" s="244"/>
      <c r="BA90" s="244"/>
      <c r="BB90" s="244"/>
      <c r="BC90" s="244"/>
      <c r="BD90" s="244"/>
      <c r="BE90" s="244"/>
      <c r="BF90" s="244"/>
      <c r="BG90" s="244"/>
      <c r="BH90" s="245"/>
      <c r="BI90" s="223">
        <f>BI25+BI38+BI51+BI64+BI77</f>
        <v>45</v>
      </c>
      <c r="BJ90" s="224"/>
      <c r="BK90" s="225">
        <f>BK25+BK38+BK51+BK64+BK77</f>
        <v>152634</v>
      </c>
      <c r="BL90" s="226"/>
      <c r="BM90" s="227">
        <f>BM25+BM38+BM51+BM64+BM77</f>
        <v>0</v>
      </c>
      <c r="BN90" s="228"/>
      <c r="BO90" s="223">
        <f>BO25+BO38+BO51+BO64+BO77</f>
        <v>152634</v>
      </c>
      <c r="BP90" s="231"/>
      <c r="BQ90" s="231"/>
      <c r="BR90" s="231"/>
      <c r="BS90" s="223">
        <f>BS25+BS38+BS51+BS64+BS77</f>
        <v>15263</v>
      </c>
      <c r="BT90" s="231"/>
      <c r="BU90" s="228"/>
      <c r="BV90" s="231">
        <f>BV25+BV38+BV51+BV64+BV77</f>
        <v>167897</v>
      </c>
      <c r="BW90" s="228"/>
    </row>
    <row r="91" spans="3:75" ht="20.25" customHeight="1" x14ac:dyDescent="0.15">
      <c r="C91" s="380"/>
      <c r="D91" s="24" t="s">
        <v>22</v>
      </c>
      <c r="E91" s="39">
        <f>E$13</f>
        <v>0</v>
      </c>
      <c r="F91" s="41" t="s">
        <v>23</v>
      </c>
      <c r="G91" s="370"/>
      <c r="H91" s="371"/>
      <c r="I91" s="371"/>
      <c r="J91" s="371"/>
      <c r="K91" s="371"/>
      <c r="L91" s="371"/>
      <c r="M91" s="371"/>
      <c r="N91" s="371"/>
      <c r="O91" s="371"/>
      <c r="P91" s="371"/>
      <c r="Q91" s="371"/>
      <c r="R91" s="371"/>
      <c r="S91" s="371"/>
      <c r="T91" s="371"/>
      <c r="U91" s="371"/>
      <c r="V91" s="372"/>
      <c r="W91" s="351">
        <f t="shared" ref="W91:W97" si="34">W26+W39+W52+W65+W78</f>
        <v>0</v>
      </c>
      <c r="X91" s="362"/>
      <c r="Y91" s="452">
        <f t="shared" ref="Y91:Y97" si="35">Y26+Y39+Y52+Y65+Y78</f>
        <v>0</v>
      </c>
      <c r="Z91" s="453"/>
      <c r="AA91" s="361">
        <f t="shared" ref="AA91:AA97" si="36">AA26+AA39+AA52+AA65+AA78</f>
        <v>0</v>
      </c>
      <c r="AB91" s="353"/>
      <c r="AC91" s="351">
        <f t="shared" ref="AC91:AC97" si="37">AC26+AC39+AC52+AC65+AC78</f>
        <v>0</v>
      </c>
      <c r="AD91" s="352"/>
      <c r="AE91" s="352"/>
      <c r="AF91" s="352"/>
      <c r="AG91" s="351">
        <f t="shared" ref="AG91:AG97" si="38">AG26+AG39+AG52+AG65+AG78</f>
        <v>0</v>
      </c>
      <c r="AH91" s="352"/>
      <c r="AI91" s="353"/>
      <c r="AJ91" s="352">
        <f t="shared" ref="AJ91:AJ97" si="39">AJ26+AJ39+AJ52+AJ65+AJ78</f>
        <v>0</v>
      </c>
      <c r="AK91" s="353"/>
      <c r="AO91" s="241"/>
      <c r="AP91" s="186" t="s">
        <v>22</v>
      </c>
      <c r="AQ91" s="211">
        <f>AQ$13</f>
        <v>4</v>
      </c>
      <c r="AR91" s="199" t="s">
        <v>23</v>
      </c>
      <c r="AS91" s="246"/>
      <c r="AT91" s="247"/>
      <c r="AU91" s="247"/>
      <c r="AV91" s="247"/>
      <c r="AW91" s="247"/>
      <c r="AX91" s="247"/>
      <c r="AY91" s="247"/>
      <c r="AZ91" s="247"/>
      <c r="BA91" s="247"/>
      <c r="BB91" s="247"/>
      <c r="BC91" s="247"/>
      <c r="BD91" s="247"/>
      <c r="BE91" s="247"/>
      <c r="BF91" s="247"/>
      <c r="BG91" s="247"/>
      <c r="BH91" s="248"/>
      <c r="BI91" s="223">
        <f t="shared" ref="BI91:BI97" si="40">BI26+BI39+BI52+BI65+BI78</f>
        <v>45</v>
      </c>
      <c r="BJ91" s="224"/>
      <c r="BK91" s="225">
        <f t="shared" ref="BK91:BK97" si="41">BK26+BK39+BK52+BK65+BK78</f>
        <v>109391</v>
      </c>
      <c r="BL91" s="226"/>
      <c r="BM91" s="227">
        <f t="shared" ref="BM91:BM97" si="42">BM26+BM39+BM52+BM65+BM78</f>
        <v>0</v>
      </c>
      <c r="BN91" s="228"/>
      <c r="BO91" s="223">
        <f t="shared" ref="BO91:BO97" si="43">BO26+BO39+BO52+BO65+BO78</f>
        <v>109391</v>
      </c>
      <c r="BP91" s="231"/>
      <c r="BQ91" s="231"/>
      <c r="BR91" s="231"/>
      <c r="BS91" s="223">
        <f t="shared" ref="BS91:BS97" si="44">BS26+BS39+BS52+BS65+BS78</f>
        <v>10939</v>
      </c>
      <c r="BT91" s="231"/>
      <c r="BU91" s="228"/>
      <c r="BV91" s="231">
        <f t="shared" ref="BV91:BV97" si="45">BV26+BV39+BV52+BV65+BV78</f>
        <v>120330</v>
      </c>
      <c r="BW91" s="228"/>
    </row>
    <row r="92" spans="3:75" ht="20.25" customHeight="1" x14ac:dyDescent="0.15">
      <c r="C92" s="380"/>
      <c r="D92" s="24" t="s">
        <v>24</v>
      </c>
      <c r="E92" s="39">
        <f>E$14</f>
        <v>0</v>
      </c>
      <c r="F92" s="41" t="s">
        <v>23</v>
      </c>
      <c r="G92" s="370"/>
      <c r="H92" s="371"/>
      <c r="I92" s="371"/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2"/>
      <c r="W92" s="351">
        <f t="shared" si="34"/>
        <v>0</v>
      </c>
      <c r="X92" s="362"/>
      <c r="Y92" s="452">
        <f t="shared" si="35"/>
        <v>0</v>
      </c>
      <c r="Z92" s="453"/>
      <c r="AA92" s="361">
        <f t="shared" si="36"/>
        <v>0</v>
      </c>
      <c r="AB92" s="353"/>
      <c r="AC92" s="351">
        <f t="shared" si="37"/>
        <v>0</v>
      </c>
      <c r="AD92" s="352"/>
      <c r="AE92" s="352"/>
      <c r="AF92" s="352"/>
      <c r="AG92" s="351">
        <f t="shared" si="38"/>
        <v>0</v>
      </c>
      <c r="AH92" s="352"/>
      <c r="AI92" s="353"/>
      <c r="AJ92" s="352">
        <f t="shared" si="39"/>
        <v>0</v>
      </c>
      <c r="AK92" s="353"/>
      <c r="AO92" s="241"/>
      <c r="AP92" s="186" t="s">
        <v>24</v>
      </c>
      <c r="AQ92" s="211">
        <f>AQ$14</f>
        <v>5</v>
      </c>
      <c r="AR92" s="199" t="s">
        <v>23</v>
      </c>
      <c r="AS92" s="246"/>
      <c r="AT92" s="247"/>
      <c r="AU92" s="247"/>
      <c r="AV92" s="247"/>
      <c r="AW92" s="247"/>
      <c r="AX92" s="247"/>
      <c r="AY92" s="247"/>
      <c r="AZ92" s="247"/>
      <c r="BA92" s="247"/>
      <c r="BB92" s="247"/>
      <c r="BC92" s="247"/>
      <c r="BD92" s="247"/>
      <c r="BE92" s="247"/>
      <c r="BF92" s="247"/>
      <c r="BG92" s="247"/>
      <c r="BH92" s="248"/>
      <c r="BI92" s="223">
        <f t="shared" si="40"/>
        <v>45</v>
      </c>
      <c r="BJ92" s="224"/>
      <c r="BK92" s="225">
        <f t="shared" si="41"/>
        <v>86177</v>
      </c>
      <c r="BL92" s="226"/>
      <c r="BM92" s="227">
        <f t="shared" si="42"/>
        <v>0</v>
      </c>
      <c r="BN92" s="228"/>
      <c r="BO92" s="223">
        <f t="shared" si="43"/>
        <v>86177</v>
      </c>
      <c r="BP92" s="231"/>
      <c r="BQ92" s="231"/>
      <c r="BR92" s="231"/>
      <c r="BS92" s="223">
        <f t="shared" si="44"/>
        <v>8617</v>
      </c>
      <c r="BT92" s="231"/>
      <c r="BU92" s="228"/>
      <c r="BV92" s="231">
        <f t="shared" si="45"/>
        <v>94794</v>
      </c>
      <c r="BW92" s="228"/>
    </row>
    <row r="93" spans="3:75" ht="20.25" customHeight="1" x14ac:dyDescent="0.15">
      <c r="C93" s="380"/>
      <c r="D93" s="24" t="s">
        <v>25</v>
      </c>
      <c r="E93" s="39">
        <f>E$15</f>
        <v>0</v>
      </c>
      <c r="F93" s="41" t="s">
        <v>23</v>
      </c>
      <c r="G93" s="370"/>
      <c r="H93" s="371"/>
      <c r="I93" s="371"/>
      <c r="J93" s="371"/>
      <c r="K93" s="371"/>
      <c r="L93" s="371"/>
      <c r="M93" s="371"/>
      <c r="N93" s="371"/>
      <c r="O93" s="371"/>
      <c r="P93" s="371"/>
      <c r="Q93" s="371"/>
      <c r="R93" s="371"/>
      <c r="S93" s="371"/>
      <c r="T93" s="371"/>
      <c r="U93" s="371"/>
      <c r="V93" s="372"/>
      <c r="W93" s="351">
        <f t="shared" si="34"/>
        <v>0</v>
      </c>
      <c r="X93" s="362"/>
      <c r="Y93" s="452">
        <f t="shared" si="35"/>
        <v>0</v>
      </c>
      <c r="Z93" s="453"/>
      <c r="AA93" s="361">
        <f t="shared" si="36"/>
        <v>0</v>
      </c>
      <c r="AB93" s="353"/>
      <c r="AC93" s="351">
        <f t="shared" si="37"/>
        <v>0</v>
      </c>
      <c r="AD93" s="352"/>
      <c r="AE93" s="352"/>
      <c r="AF93" s="352"/>
      <c r="AG93" s="351">
        <f t="shared" si="38"/>
        <v>0</v>
      </c>
      <c r="AH93" s="352"/>
      <c r="AI93" s="353"/>
      <c r="AJ93" s="352">
        <f t="shared" si="39"/>
        <v>0</v>
      </c>
      <c r="AK93" s="353"/>
      <c r="AO93" s="241"/>
      <c r="AP93" s="186" t="s">
        <v>25</v>
      </c>
      <c r="AQ93" s="211">
        <f>AQ$15</f>
        <v>6</v>
      </c>
      <c r="AR93" s="199" t="s">
        <v>23</v>
      </c>
      <c r="AS93" s="246"/>
      <c r="AT93" s="247"/>
      <c r="AU93" s="247"/>
      <c r="AV93" s="247"/>
      <c r="AW93" s="247"/>
      <c r="AX93" s="247"/>
      <c r="AY93" s="247"/>
      <c r="AZ93" s="247"/>
      <c r="BA93" s="247"/>
      <c r="BB93" s="247"/>
      <c r="BC93" s="247"/>
      <c r="BD93" s="247"/>
      <c r="BE93" s="247"/>
      <c r="BF93" s="247"/>
      <c r="BG93" s="247"/>
      <c r="BH93" s="248"/>
      <c r="BI93" s="223">
        <f t="shared" si="40"/>
        <v>62</v>
      </c>
      <c r="BJ93" s="224"/>
      <c r="BK93" s="225">
        <f t="shared" si="41"/>
        <v>134873</v>
      </c>
      <c r="BL93" s="226"/>
      <c r="BM93" s="227">
        <f t="shared" si="42"/>
        <v>0</v>
      </c>
      <c r="BN93" s="228"/>
      <c r="BO93" s="223">
        <f t="shared" si="43"/>
        <v>134873</v>
      </c>
      <c r="BP93" s="231"/>
      <c r="BQ93" s="231"/>
      <c r="BR93" s="231"/>
      <c r="BS93" s="223">
        <f t="shared" si="44"/>
        <v>13487</v>
      </c>
      <c r="BT93" s="231"/>
      <c r="BU93" s="228"/>
      <c r="BV93" s="231">
        <f t="shared" si="45"/>
        <v>148360</v>
      </c>
      <c r="BW93" s="228"/>
    </row>
    <row r="94" spans="3:75" ht="20.25" customHeight="1" x14ac:dyDescent="0.15">
      <c r="C94" s="380"/>
      <c r="D94" s="24" t="s">
        <v>26</v>
      </c>
      <c r="E94" s="39">
        <f>E$16</f>
        <v>0</v>
      </c>
      <c r="F94" s="41" t="s">
        <v>23</v>
      </c>
      <c r="G94" s="370"/>
      <c r="H94" s="371"/>
      <c r="I94" s="371"/>
      <c r="J94" s="371"/>
      <c r="K94" s="371"/>
      <c r="L94" s="371"/>
      <c r="M94" s="371"/>
      <c r="N94" s="371"/>
      <c r="O94" s="371"/>
      <c r="P94" s="371"/>
      <c r="Q94" s="371"/>
      <c r="R94" s="371"/>
      <c r="S94" s="371"/>
      <c r="T94" s="371"/>
      <c r="U94" s="371"/>
      <c r="V94" s="372"/>
      <c r="W94" s="351">
        <f t="shared" si="34"/>
        <v>0</v>
      </c>
      <c r="X94" s="362"/>
      <c r="Y94" s="452">
        <f t="shared" si="35"/>
        <v>0</v>
      </c>
      <c r="Z94" s="453"/>
      <c r="AA94" s="361">
        <f t="shared" si="36"/>
        <v>0</v>
      </c>
      <c r="AB94" s="353"/>
      <c r="AC94" s="351">
        <f t="shared" si="37"/>
        <v>0</v>
      </c>
      <c r="AD94" s="352"/>
      <c r="AE94" s="352"/>
      <c r="AF94" s="352"/>
      <c r="AG94" s="351">
        <f t="shared" si="38"/>
        <v>0</v>
      </c>
      <c r="AH94" s="352"/>
      <c r="AI94" s="353"/>
      <c r="AJ94" s="352">
        <f t="shared" si="39"/>
        <v>0</v>
      </c>
      <c r="AK94" s="353"/>
      <c r="AO94" s="241"/>
      <c r="AP94" s="186" t="s">
        <v>26</v>
      </c>
      <c r="AQ94" s="211">
        <f>AQ$16</f>
        <v>7</v>
      </c>
      <c r="AR94" s="199" t="s">
        <v>23</v>
      </c>
      <c r="AS94" s="246"/>
      <c r="AT94" s="247"/>
      <c r="AU94" s="247"/>
      <c r="AV94" s="247"/>
      <c r="AW94" s="247"/>
      <c r="AX94" s="247"/>
      <c r="AY94" s="247"/>
      <c r="AZ94" s="247"/>
      <c r="BA94" s="247"/>
      <c r="BB94" s="247"/>
      <c r="BC94" s="247"/>
      <c r="BD94" s="247"/>
      <c r="BE94" s="247"/>
      <c r="BF94" s="247"/>
      <c r="BG94" s="247"/>
      <c r="BH94" s="248"/>
      <c r="BI94" s="223">
        <f t="shared" si="40"/>
        <v>36</v>
      </c>
      <c r="BJ94" s="224"/>
      <c r="BK94" s="225">
        <f t="shared" si="41"/>
        <v>98235</v>
      </c>
      <c r="BL94" s="226"/>
      <c r="BM94" s="227">
        <f t="shared" si="42"/>
        <v>0</v>
      </c>
      <c r="BN94" s="228"/>
      <c r="BO94" s="223">
        <f t="shared" si="43"/>
        <v>98235</v>
      </c>
      <c r="BP94" s="231"/>
      <c r="BQ94" s="231"/>
      <c r="BR94" s="231"/>
      <c r="BS94" s="223">
        <f t="shared" si="44"/>
        <v>9823</v>
      </c>
      <c r="BT94" s="231"/>
      <c r="BU94" s="228"/>
      <c r="BV94" s="231">
        <f t="shared" si="45"/>
        <v>108058</v>
      </c>
      <c r="BW94" s="228"/>
    </row>
    <row r="95" spans="3:75" ht="20.25" customHeight="1" x14ac:dyDescent="0.15">
      <c r="C95" s="380"/>
      <c r="D95" s="24" t="s">
        <v>27</v>
      </c>
      <c r="E95" s="39">
        <f>E$17</f>
        <v>0</v>
      </c>
      <c r="F95" s="41" t="s">
        <v>23</v>
      </c>
      <c r="G95" s="370"/>
      <c r="H95" s="371"/>
      <c r="I95" s="371"/>
      <c r="J95" s="371"/>
      <c r="K95" s="371"/>
      <c r="L95" s="371"/>
      <c r="M95" s="371"/>
      <c r="N95" s="371"/>
      <c r="O95" s="371"/>
      <c r="P95" s="371"/>
      <c r="Q95" s="371"/>
      <c r="R95" s="371"/>
      <c r="S95" s="371"/>
      <c r="T95" s="371"/>
      <c r="U95" s="371"/>
      <c r="V95" s="372"/>
      <c r="W95" s="351">
        <f t="shared" si="34"/>
        <v>0</v>
      </c>
      <c r="X95" s="362"/>
      <c r="Y95" s="452">
        <f t="shared" si="35"/>
        <v>0</v>
      </c>
      <c r="Z95" s="453"/>
      <c r="AA95" s="361">
        <f t="shared" si="36"/>
        <v>0</v>
      </c>
      <c r="AB95" s="353"/>
      <c r="AC95" s="351">
        <f t="shared" si="37"/>
        <v>0</v>
      </c>
      <c r="AD95" s="352"/>
      <c r="AE95" s="352"/>
      <c r="AF95" s="352"/>
      <c r="AG95" s="351">
        <f t="shared" si="38"/>
        <v>0</v>
      </c>
      <c r="AH95" s="352"/>
      <c r="AI95" s="353"/>
      <c r="AJ95" s="352">
        <f t="shared" si="39"/>
        <v>0</v>
      </c>
      <c r="AK95" s="353"/>
      <c r="AO95" s="241"/>
      <c r="AP95" s="186" t="s">
        <v>27</v>
      </c>
      <c r="AQ95" s="211">
        <f>AQ$17</f>
        <v>8</v>
      </c>
      <c r="AR95" s="199" t="s">
        <v>23</v>
      </c>
      <c r="AS95" s="246"/>
      <c r="AT95" s="247"/>
      <c r="AU95" s="247"/>
      <c r="AV95" s="247"/>
      <c r="AW95" s="247"/>
      <c r="AX95" s="247"/>
      <c r="AY95" s="247"/>
      <c r="AZ95" s="247"/>
      <c r="BA95" s="247"/>
      <c r="BB95" s="247"/>
      <c r="BC95" s="247"/>
      <c r="BD95" s="247"/>
      <c r="BE95" s="247"/>
      <c r="BF95" s="247"/>
      <c r="BG95" s="247"/>
      <c r="BH95" s="248"/>
      <c r="BI95" s="223">
        <f t="shared" si="40"/>
        <v>53</v>
      </c>
      <c r="BJ95" s="224"/>
      <c r="BK95" s="225">
        <f t="shared" si="41"/>
        <v>150752</v>
      </c>
      <c r="BL95" s="226"/>
      <c r="BM95" s="227">
        <f t="shared" si="42"/>
        <v>0</v>
      </c>
      <c r="BN95" s="228"/>
      <c r="BO95" s="223">
        <f t="shared" si="43"/>
        <v>150752</v>
      </c>
      <c r="BP95" s="231"/>
      <c r="BQ95" s="231"/>
      <c r="BR95" s="231"/>
      <c r="BS95" s="223">
        <f t="shared" si="44"/>
        <v>15075</v>
      </c>
      <c r="BT95" s="231"/>
      <c r="BU95" s="228"/>
      <c r="BV95" s="231">
        <f t="shared" si="45"/>
        <v>165827</v>
      </c>
      <c r="BW95" s="228"/>
    </row>
    <row r="96" spans="3:75" ht="20.25" customHeight="1" thickBot="1" x14ac:dyDescent="0.2">
      <c r="C96" s="381"/>
      <c r="D96" s="24" t="s">
        <v>28</v>
      </c>
      <c r="E96" s="39">
        <f>E$18</f>
        <v>0</v>
      </c>
      <c r="F96" s="41" t="s">
        <v>23</v>
      </c>
      <c r="G96" s="373"/>
      <c r="H96" s="374"/>
      <c r="I96" s="374"/>
      <c r="J96" s="374"/>
      <c r="K96" s="374"/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5"/>
      <c r="W96" s="351">
        <f t="shared" si="34"/>
        <v>0</v>
      </c>
      <c r="X96" s="362"/>
      <c r="Y96" s="452">
        <f t="shared" si="35"/>
        <v>0</v>
      </c>
      <c r="Z96" s="453"/>
      <c r="AA96" s="361">
        <f t="shared" si="36"/>
        <v>0</v>
      </c>
      <c r="AB96" s="353"/>
      <c r="AC96" s="449">
        <f t="shared" si="37"/>
        <v>0</v>
      </c>
      <c r="AD96" s="450"/>
      <c r="AE96" s="450"/>
      <c r="AF96" s="450"/>
      <c r="AG96" s="351">
        <f t="shared" si="38"/>
        <v>0</v>
      </c>
      <c r="AH96" s="352"/>
      <c r="AI96" s="353"/>
      <c r="AJ96" s="352">
        <f t="shared" si="39"/>
        <v>0</v>
      </c>
      <c r="AK96" s="353"/>
      <c r="AO96" s="242"/>
      <c r="AP96" s="186" t="s">
        <v>28</v>
      </c>
      <c r="AQ96" s="197">
        <f>AQ$18</f>
        <v>0</v>
      </c>
      <c r="AR96" s="199" t="s">
        <v>23</v>
      </c>
      <c r="AS96" s="249"/>
      <c r="AT96" s="250"/>
      <c r="AU96" s="250"/>
      <c r="AV96" s="250"/>
      <c r="AW96" s="250"/>
      <c r="AX96" s="250"/>
      <c r="AY96" s="250"/>
      <c r="AZ96" s="250"/>
      <c r="BA96" s="250"/>
      <c r="BB96" s="250"/>
      <c r="BC96" s="250"/>
      <c r="BD96" s="250"/>
      <c r="BE96" s="250"/>
      <c r="BF96" s="250"/>
      <c r="BG96" s="250"/>
      <c r="BH96" s="251"/>
      <c r="BI96" s="223">
        <f t="shared" si="40"/>
        <v>0</v>
      </c>
      <c r="BJ96" s="224"/>
      <c r="BK96" s="225">
        <f t="shared" si="41"/>
        <v>0</v>
      </c>
      <c r="BL96" s="226"/>
      <c r="BM96" s="227">
        <f t="shared" si="42"/>
        <v>0</v>
      </c>
      <c r="BN96" s="228"/>
      <c r="BO96" s="229">
        <f t="shared" si="43"/>
        <v>0</v>
      </c>
      <c r="BP96" s="230"/>
      <c r="BQ96" s="230"/>
      <c r="BR96" s="230"/>
      <c r="BS96" s="223">
        <f t="shared" si="44"/>
        <v>0</v>
      </c>
      <c r="BT96" s="231"/>
      <c r="BU96" s="228"/>
      <c r="BV96" s="231">
        <f t="shared" si="45"/>
        <v>0</v>
      </c>
      <c r="BW96" s="228"/>
    </row>
    <row r="97" spans="1:75" ht="20.25" customHeight="1" thickBot="1" x14ac:dyDescent="0.2">
      <c r="A97" s="9"/>
      <c r="B97" s="9"/>
      <c r="C97" s="410" t="s">
        <v>29</v>
      </c>
      <c r="D97" s="411"/>
      <c r="E97" s="411"/>
      <c r="F97" s="411"/>
      <c r="G97" s="411"/>
      <c r="H97" s="411"/>
      <c r="I97" s="411"/>
      <c r="J97" s="411"/>
      <c r="K97" s="411"/>
      <c r="L97" s="411"/>
      <c r="M97" s="411"/>
      <c r="N97" s="411"/>
      <c r="O97" s="411"/>
      <c r="P97" s="411"/>
      <c r="Q97" s="411"/>
      <c r="R97" s="411"/>
      <c r="S97" s="411"/>
      <c r="T97" s="411"/>
      <c r="U97" s="28"/>
      <c r="V97" s="28"/>
      <c r="W97" s="430">
        <f t="shared" si="34"/>
        <v>0</v>
      </c>
      <c r="X97" s="430"/>
      <c r="Y97" s="391">
        <f t="shared" si="35"/>
        <v>0</v>
      </c>
      <c r="Z97" s="393"/>
      <c r="AA97" s="391">
        <f t="shared" si="36"/>
        <v>0</v>
      </c>
      <c r="AB97" s="392"/>
      <c r="AC97" s="391">
        <f t="shared" si="37"/>
        <v>0</v>
      </c>
      <c r="AD97" s="392"/>
      <c r="AE97" s="392"/>
      <c r="AF97" s="392"/>
      <c r="AG97" s="454">
        <f t="shared" si="38"/>
        <v>0</v>
      </c>
      <c r="AH97" s="392"/>
      <c r="AI97" s="448"/>
      <c r="AJ97" s="392">
        <f t="shared" si="39"/>
        <v>0</v>
      </c>
      <c r="AK97" s="393"/>
      <c r="AM97" s="9"/>
      <c r="AN97" s="9"/>
      <c r="AO97" s="232" t="s">
        <v>29</v>
      </c>
      <c r="AP97" s="233"/>
      <c r="AQ97" s="233"/>
      <c r="AR97" s="233"/>
      <c r="AS97" s="233"/>
      <c r="AT97" s="233"/>
      <c r="AU97" s="233"/>
      <c r="AV97" s="233"/>
      <c r="AW97" s="233"/>
      <c r="AX97" s="233"/>
      <c r="AY97" s="233"/>
      <c r="AZ97" s="233"/>
      <c r="BA97" s="233"/>
      <c r="BB97" s="233"/>
      <c r="BC97" s="233"/>
      <c r="BD97" s="233"/>
      <c r="BE97" s="233"/>
      <c r="BF97" s="233"/>
      <c r="BG97" s="196"/>
      <c r="BH97" s="196"/>
      <c r="BI97" s="234">
        <f t="shared" si="40"/>
        <v>286</v>
      </c>
      <c r="BJ97" s="234"/>
      <c r="BK97" s="235">
        <f t="shared" si="41"/>
        <v>732062</v>
      </c>
      <c r="BL97" s="236"/>
      <c r="BM97" s="235">
        <f t="shared" si="42"/>
        <v>0</v>
      </c>
      <c r="BN97" s="237"/>
      <c r="BO97" s="235">
        <f t="shared" si="43"/>
        <v>732062</v>
      </c>
      <c r="BP97" s="237"/>
      <c r="BQ97" s="237"/>
      <c r="BR97" s="237"/>
      <c r="BS97" s="238">
        <f t="shared" si="44"/>
        <v>73204</v>
      </c>
      <c r="BT97" s="237"/>
      <c r="BU97" s="239"/>
      <c r="BV97" s="237">
        <f t="shared" si="45"/>
        <v>805266</v>
      </c>
      <c r="BW97" s="236"/>
    </row>
    <row r="98" spans="1:7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ht="14.25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30"/>
      <c r="X100" s="30"/>
      <c r="Y100" s="30"/>
      <c r="Z100" s="30"/>
      <c r="AA100" s="30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30"/>
      <c r="BJ100" s="30"/>
      <c r="BK100" s="30"/>
      <c r="BL100" s="30"/>
      <c r="BM100" s="30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</row>
  </sheetData>
  <sheetProtection selectLockedCells="1"/>
  <mergeCells count="948">
    <mergeCell ref="AG97:AI97"/>
    <mergeCell ref="AJ97:AK97"/>
    <mergeCell ref="C2:AA3"/>
    <mergeCell ref="Y95:Z95"/>
    <mergeCell ref="C97:T97"/>
    <mergeCell ref="W97:X97"/>
    <mergeCell ref="Y97:Z97"/>
    <mergeCell ref="AA97:AB97"/>
    <mergeCell ref="AC97:AF97"/>
    <mergeCell ref="AG94:AI94"/>
    <mergeCell ref="AC94:AF94"/>
    <mergeCell ref="AJ95:AK95"/>
    <mergeCell ref="AJ94:AK94"/>
    <mergeCell ref="W93:X93"/>
    <mergeCell ref="Y93:Z93"/>
    <mergeCell ref="AA93:AB93"/>
    <mergeCell ref="AC93:AF93"/>
    <mergeCell ref="AJ93:AK93"/>
    <mergeCell ref="W94:X94"/>
    <mergeCell ref="AG93:AI93"/>
    <mergeCell ref="AA96:AB96"/>
    <mergeCell ref="AC96:AF96"/>
    <mergeCell ref="AG96:AI96"/>
    <mergeCell ref="AA95:AB95"/>
    <mergeCell ref="AG95:AI95"/>
    <mergeCell ref="G90:V96"/>
    <mergeCell ref="AA91:AB91"/>
    <mergeCell ref="AC91:AF91"/>
    <mergeCell ref="Y94:Z94"/>
    <mergeCell ref="AA94:AB94"/>
    <mergeCell ref="W92:X92"/>
    <mergeCell ref="Y92:Z92"/>
    <mergeCell ref="AA92:AB92"/>
    <mergeCell ref="AC92:AF92"/>
    <mergeCell ref="W95:X95"/>
    <mergeCell ref="C84:T84"/>
    <mergeCell ref="W84:X84"/>
    <mergeCell ref="Y84:Z84"/>
    <mergeCell ref="AA84:AB84"/>
    <mergeCell ref="AG91:AI91"/>
    <mergeCell ref="AJ89:AK89"/>
    <mergeCell ref="C90:C96"/>
    <mergeCell ref="W90:X90"/>
    <mergeCell ref="AJ92:AK92"/>
    <mergeCell ref="AJ96:AK96"/>
    <mergeCell ref="AJ91:AK91"/>
    <mergeCell ref="AC84:AF84"/>
    <mergeCell ref="AG84:AI84"/>
    <mergeCell ref="AJ84:AK84"/>
    <mergeCell ref="E88:F88"/>
    <mergeCell ref="G88:M88"/>
    <mergeCell ref="N88:P88"/>
    <mergeCell ref="Q88:S88"/>
    <mergeCell ref="T88:V88"/>
    <mergeCell ref="Q89:S89"/>
    <mergeCell ref="AG92:AI92"/>
    <mergeCell ref="W96:X96"/>
    <mergeCell ref="Y96:Z96"/>
    <mergeCell ref="AC95:AF95"/>
    <mergeCell ref="AJ90:AK90"/>
    <mergeCell ref="AJ88:AK88"/>
    <mergeCell ref="AG89:AI89"/>
    <mergeCell ref="AC90:AF90"/>
    <mergeCell ref="W91:X91"/>
    <mergeCell ref="Y91:Z91"/>
    <mergeCell ref="AA88:AB88"/>
    <mergeCell ref="AG90:AI90"/>
    <mergeCell ref="Y90:Z90"/>
    <mergeCell ref="Y88:Z88"/>
    <mergeCell ref="AA90:AB90"/>
    <mergeCell ref="AC88:AF88"/>
    <mergeCell ref="AG88:AI88"/>
    <mergeCell ref="W89:X89"/>
    <mergeCell ref="Y89:Z89"/>
    <mergeCell ref="AA89:AB89"/>
    <mergeCell ref="AC89:AF89"/>
    <mergeCell ref="W88:X88"/>
    <mergeCell ref="AJ77:AK77"/>
    <mergeCell ref="W78:X78"/>
    <mergeCell ref="Y78:Z78"/>
    <mergeCell ref="AC78:AF78"/>
    <mergeCell ref="AG78:AI78"/>
    <mergeCell ref="AJ78:AK78"/>
    <mergeCell ref="AA77:AB83"/>
    <mergeCell ref="AJ81:AK81"/>
    <mergeCell ref="AJ79:AK79"/>
    <mergeCell ref="AC79:AF79"/>
    <mergeCell ref="AG79:AI79"/>
    <mergeCell ref="Y82:Z82"/>
    <mergeCell ref="AC83:AF83"/>
    <mergeCell ref="AG83:AI83"/>
    <mergeCell ref="Y83:Z83"/>
    <mergeCell ref="W80:X80"/>
    <mergeCell ref="Y80:Z80"/>
    <mergeCell ref="AG82:AI82"/>
    <mergeCell ref="AJ83:AK83"/>
    <mergeCell ref="W83:X83"/>
    <mergeCell ref="AJ82:AK82"/>
    <mergeCell ref="W81:X81"/>
    <mergeCell ref="Y81:Z81"/>
    <mergeCell ref="W79:X79"/>
    <mergeCell ref="Q76:S76"/>
    <mergeCell ref="W76:X76"/>
    <mergeCell ref="Y76:Z76"/>
    <mergeCell ref="AA76:AB76"/>
    <mergeCell ref="AC76:AF76"/>
    <mergeCell ref="AG76:AI76"/>
    <mergeCell ref="W77:X77"/>
    <mergeCell ref="Y77:Z77"/>
    <mergeCell ref="AC77:AF77"/>
    <mergeCell ref="Y79:Z79"/>
    <mergeCell ref="AC81:AF81"/>
    <mergeCell ref="AC80:AF80"/>
    <mergeCell ref="AG80:AI80"/>
    <mergeCell ref="G77:V83"/>
    <mergeCell ref="W82:X82"/>
    <mergeCell ref="AC82:AF82"/>
    <mergeCell ref="AG81:AI81"/>
    <mergeCell ref="AG77:AI77"/>
    <mergeCell ref="AJ80:AK80"/>
    <mergeCell ref="AC66:AF66"/>
    <mergeCell ref="Y67:Z67"/>
    <mergeCell ref="AG71:AI71"/>
    <mergeCell ref="AJ76:AK76"/>
    <mergeCell ref="AJ71:AK71"/>
    <mergeCell ref="E75:F75"/>
    <mergeCell ref="G75:M75"/>
    <mergeCell ref="N75:P75"/>
    <mergeCell ref="Q75:S75"/>
    <mergeCell ref="T75:V75"/>
    <mergeCell ref="W75:X75"/>
    <mergeCell ref="Y75:Z75"/>
    <mergeCell ref="C71:T71"/>
    <mergeCell ref="W71:X71"/>
    <mergeCell ref="Y71:Z71"/>
    <mergeCell ref="AA71:AB71"/>
    <mergeCell ref="AC71:AF71"/>
    <mergeCell ref="Q74:V74"/>
    <mergeCell ref="W74:AI74"/>
    <mergeCell ref="AA75:AB75"/>
    <mergeCell ref="AG75:AI75"/>
    <mergeCell ref="AJ75:AK75"/>
    <mergeCell ref="AC75:AF75"/>
    <mergeCell ref="AG69:AI69"/>
    <mergeCell ref="AJ67:AK67"/>
    <mergeCell ref="AJ68:AK68"/>
    <mergeCell ref="AJ69:AK69"/>
    <mergeCell ref="AJ70:AK70"/>
    <mergeCell ref="AG70:AI70"/>
    <mergeCell ref="AC70:AF70"/>
    <mergeCell ref="AG67:AI67"/>
    <mergeCell ref="AC68:AF68"/>
    <mergeCell ref="AG68:AI68"/>
    <mergeCell ref="AJ66:AK66"/>
    <mergeCell ref="W65:X65"/>
    <mergeCell ref="Y65:Z65"/>
    <mergeCell ref="AC65:AF65"/>
    <mergeCell ref="AJ65:AK65"/>
    <mergeCell ref="AG65:AI65"/>
    <mergeCell ref="AA64:AB70"/>
    <mergeCell ref="AC58:AF58"/>
    <mergeCell ref="AC67:AF67"/>
    <mergeCell ref="W70:X70"/>
    <mergeCell ref="Y70:Z70"/>
    <mergeCell ref="W66:X66"/>
    <mergeCell ref="Y68:Z68"/>
    <mergeCell ref="W67:X67"/>
    <mergeCell ref="AC64:AF64"/>
    <mergeCell ref="AG63:AI63"/>
    <mergeCell ref="AC69:AF69"/>
    <mergeCell ref="W64:X64"/>
    <mergeCell ref="Y64:Z64"/>
    <mergeCell ref="Y69:Z69"/>
    <mergeCell ref="AG66:AI66"/>
    <mergeCell ref="W68:X68"/>
    <mergeCell ref="W69:X69"/>
    <mergeCell ref="Y66:Z66"/>
    <mergeCell ref="W63:X63"/>
    <mergeCell ref="Y63:Z63"/>
    <mergeCell ref="Y62:Z62"/>
    <mergeCell ref="Q61:V61"/>
    <mergeCell ref="W61:AI61"/>
    <mergeCell ref="W57:X57"/>
    <mergeCell ref="AG62:AI62"/>
    <mergeCell ref="AG64:AI64"/>
    <mergeCell ref="AJ64:AK64"/>
    <mergeCell ref="W62:X62"/>
    <mergeCell ref="AC63:AF63"/>
    <mergeCell ref="W58:X58"/>
    <mergeCell ref="Y58:Z58"/>
    <mergeCell ref="AA58:AB58"/>
    <mergeCell ref="AA63:AB63"/>
    <mergeCell ref="AG58:AI58"/>
    <mergeCell ref="AJ58:AK58"/>
    <mergeCell ref="AJ63:AK63"/>
    <mergeCell ref="AA62:AB62"/>
    <mergeCell ref="AC62:AF62"/>
    <mergeCell ref="Y57:Z57"/>
    <mergeCell ref="AJ57:AK57"/>
    <mergeCell ref="AC57:AF57"/>
    <mergeCell ref="AJ62:AK62"/>
    <mergeCell ref="AC54:AF54"/>
    <mergeCell ref="Y53:Z53"/>
    <mergeCell ref="AG54:AI54"/>
    <mergeCell ref="AJ54:AK54"/>
    <mergeCell ref="AC53:AF53"/>
    <mergeCell ref="E62:F62"/>
    <mergeCell ref="G62:M62"/>
    <mergeCell ref="N62:P62"/>
    <mergeCell ref="Q62:S62"/>
    <mergeCell ref="T62:V62"/>
    <mergeCell ref="C58:T58"/>
    <mergeCell ref="W56:X56"/>
    <mergeCell ref="AJ51:AK51"/>
    <mergeCell ref="W52:X52"/>
    <mergeCell ref="Y52:Z52"/>
    <mergeCell ref="AC52:AF52"/>
    <mergeCell ref="AJ52:AK52"/>
    <mergeCell ref="AA51:AB57"/>
    <mergeCell ref="W55:X55"/>
    <mergeCell ref="W51:X51"/>
    <mergeCell ref="Y51:Z51"/>
    <mergeCell ref="AG51:AI51"/>
    <mergeCell ref="Y55:Z55"/>
    <mergeCell ref="AC55:AF55"/>
    <mergeCell ref="AG55:AI55"/>
    <mergeCell ref="AJ55:AK55"/>
    <mergeCell ref="AJ56:AK56"/>
    <mergeCell ref="Y56:Z56"/>
    <mergeCell ref="AG57:AI57"/>
    <mergeCell ref="W53:X53"/>
    <mergeCell ref="AC56:AF56"/>
    <mergeCell ref="AG56:AI56"/>
    <mergeCell ref="AG53:AI53"/>
    <mergeCell ref="AJ53:AK53"/>
    <mergeCell ref="W54:X54"/>
    <mergeCell ref="Y54:Z54"/>
    <mergeCell ref="Y50:Z50"/>
    <mergeCell ref="AA50:AB50"/>
    <mergeCell ref="AC50:AF50"/>
    <mergeCell ref="AG50:AI50"/>
    <mergeCell ref="AJ50:AK50"/>
    <mergeCell ref="AJ45:AK45"/>
    <mergeCell ref="E49:F49"/>
    <mergeCell ref="G49:M49"/>
    <mergeCell ref="N49:P49"/>
    <mergeCell ref="Q49:S49"/>
    <mergeCell ref="T49:V49"/>
    <mergeCell ref="W49:X49"/>
    <mergeCell ref="AJ49:AK49"/>
    <mergeCell ref="Q50:S50"/>
    <mergeCell ref="C45:T45"/>
    <mergeCell ref="W45:X45"/>
    <mergeCell ref="Y45:Z45"/>
    <mergeCell ref="AA45:AB45"/>
    <mergeCell ref="AC45:AF45"/>
    <mergeCell ref="AG45:AI45"/>
    <mergeCell ref="Q48:V48"/>
    <mergeCell ref="AG49:AI49"/>
    <mergeCell ref="AA49:AB49"/>
    <mergeCell ref="W50:X50"/>
    <mergeCell ref="AJ44:AK44"/>
    <mergeCell ref="W43:X43"/>
    <mergeCell ref="AJ38:AK38"/>
    <mergeCell ref="AG40:AI40"/>
    <mergeCell ref="AJ40:AK40"/>
    <mergeCell ref="Y43:Z43"/>
    <mergeCell ref="Y49:Z49"/>
    <mergeCell ref="AJ41:AK41"/>
    <mergeCell ref="AC42:AF42"/>
    <mergeCell ref="AJ43:AK43"/>
    <mergeCell ref="AC44:AF44"/>
    <mergeCell ref="AG42:AI42"/>
    <mergeCell ref="AJ42:AK42"/>
    <mergeCell ref="W44:X44"/>
    <mergeCell ref="Y44:Z44"/>
    <mergeCell ref="W42:X42"/>
    <mergeCell ref="Y42:Z42"/>
    <mergeCell ref="AG44:AI44"/>
    <mergeCell ref="AC38:AF38"/>
    <mergeCell ref="AG38:AI38"/>
    <mergeCell ref="AC43:AF43"/>
    <mergeCell ref="AG43:AI43"/>
    <mergeCell ref="AC39:AF39"/>
    <mergeCell ref="AG39:AI39"/>
    <mergeCell ref="W40:X40"/>
    <mergeCell ref="Y40:Z40"/>
    <mergeCell ref="AC40:AF40"/>
    <mergeCell ref="AA38:AB44"/>
    <mergeCell ref="Y41:Z41"/>
    <mergeCell ref="AC41:AF41"/>
    <mergeCell ref="AG41:AI41"/>
    <mergeCell ref="C32:T32"/>
    <mergeCell ref="W32:X32"/>
    <mergeCell ref="Y32:Z32"/>
    <mergeCell ref="AA32:AB32"/>
    <mergeCell ref="E36:F36"/>
    <mergeCell ref="C38:C44"/>
    <mergeCell ref="AG26:AI26"/>
    <mergeCell ref="AJ39:AK39"/>
    <mergeCell ref="AC32:AF32"/>
    <mergeCell ref="AG32:AI32"/>
    <mergeCell ref="AJ32:AK32"/>
    <mergeCell ref="Y36:Z36"/>
    <mergeCell ref="G36:M36"/>
    <mergeCell ref="N36:P36"/>
    <mergeCell ref="Q36:S36"/>
    <mergeCell ref="T36:V36"/>
    <mergeCell ref="W39:X39"/>
    <mergeCell ref="Y39:Z39"/>
    <mergeCell ref="W36:X36"/>
    <mergeCell ref="Y38:Z38"/>
    <mergeCell ref="G38:V44"/>
    <mergeCell ref="W41:X41"/>
    <mergeCell ref="AG37:AI37"/>
    <mergeCell ref="AJ37:AK37"/>
    <mergeCell ref="W38:X38"/>
    <mergeCell ref="Q37:S37"/>
    <mergeCell ref="W37:X37"/>
    <mergeCell ref="Y37:Z37"/>
    <mergeCell ref="AA37:AB37"/>
    <mergeCell ref="AC37:AF37"/>
    <mergeCell ref="AJ24:AK24"/>
    <mergeCell ref="AJ27:AK27"/>
    <mergeCell ref="AJ36:AK36"/>
    <mergeCell ref="AG31:AI31"/>
    <mergeCell ref="W35:AI35"/>
    <mergeCell ref="AJ29:AK29"/>
    <mergeCell ref="W28:X28"/>
    <mergeCell ref="Y28:Z28"/>
    <mergeCell ref="AC28:AF28"/>
    <mergeCell ref="AG28:AI28"/>
    <mergeCell ref="AJ28:AK28"/>
    <mergeCell ref="AC27:AF27"/>
    <mergeCell ref="AA25:AB31"/>
    <mergeCell ref="AJ31:AK31"/>
    <mergeCell ref="Y31:Z31"/>
    <mergeCell ref="AC31:AF31"/>
    <mergeCell ref="Y30:Z30"/>
    <mergeCell ref="AC30:AF30"/>
    <mergeCell ref="AG30:AI30"/>
    <mergeCell ref="AJ30:AK30"/>
    <mergeCell ref="AJ25:AK25"/>
    <mergeCell ref="W26:X26"/>
    <mergeCell ref="Y26:Z26"/>
    <mergeCell ref="AC26:AF26"/>
    <mergeCell ref="W22:AI22"/>
    <mergeCell ref="AG19:AI19"/>
    <mergeCell ref="W19:X19"/>
    <mergeCell ref="Y19:Z19"/>
    <mergeCell ref="AA19:AB19"/>
    <mergeCell ref="AJ18:AK18"/>
    <mergeCell ref="AC18:AF18"/>
    <mergeCell ref="AG18:AI18"/>
    <mergeCell ref="AJ26:AK26"/>
    <mergeCell ref="AJ23:AK23"/>
    <mergeCell ref="W24:X24"/>
    <mergeCell ref="Y24:Z24"/>
    <mergeCell ref="AA24:AB24"/>
    <mergeCell ref="AC24:AF24"/>
    <mergeCell ref="AG24:AI24"/>
    <mergeCell ref="AG23:AI23"/>
    <mergeCell ref="W23:X23"/>
    <mergeCell ref="Y23:Z23"/>
    <mergeCell ref="AA23:AB23"/>
    <mergeCell ref="AG25:AI25"/>
    <mergeCell ref="AC23:AF23"/>
    <mergeCell ref="W25:X25"/>
    <mergeCell ref="Y25:Z25"/>
    <mergeCell ref="AC25:AF25"/>
    <mergeCell ref="AG11:AI11"/>
    <mergeCell ref="AJ19:AK19"/>
    <mergeCell ref="W18:X18"/>
    <mergeCell ref="Y18:Z18"/>
    <mergeCell ref="AA18:AB18"/>
    <mergeCell ref="W16:X16"/>
    <mergeCell ref="AJ16:AK16"/>
    <mergeCell ref="AC17:AF17"/>
    <mergeCell ref="W12:X12"/>
    <mergeCell ref="AJ10:AK10"/>
    <mergeCell ref="AJ13:AK13"/>
    <mergeCell ref="AJ14:AK14"/>
    <mergeCell ref="AG10:AI10"/>
    <mergeCell ref="Y16:Z16"/>
    <mergeCell ref="AA16:AB16"/>
    <mergeCell ref="AA17:AB17"/>
    <mergeCell ref="AA15:AB15"/>
    <mergeCell ref="AJ11:AK11"/>
    <mergeCell ref="Y12:Z12"/>
    <mergeCell ref="AA12:AB12"/>
    <mergeCell ref="AC12:AF12"/>
    <mergeCell ref="AG12:AI12"/>
    <mergeCell ref="AJ17:AK17"/>
    <mergeCell ref="AG16:AI16"/>
    <mergeCell ref="AC15:AF15"/>
    <mergeCell ref="AG15:AI15"/>
    <mergeCell ref="AG17:AI17"/>
    <mergeCell ref="AC16:AF16"/>
    <mergeCell ref="AJ15:AK15"/>
    <mergeCell ref="AJ12:AK12"/>
    <mergeCell ref="Y11:Z11"/>
    <mergeCell ref="AA11:AB11"/>
    <mergeCell ref="AC11:AF11"/>
    <mergeCell ref="C4:E5"/>
    <mergeCell ref="F4:Q5"/>
    <mergeCell ref="Q22:V22"/>
    <mergeCell ref="Q35:V35"/>
    <mergeCell ref="C12:C18"/>
    <mergeCell ref="G51:V57"/>
    <mergeCell ref="E23:F23"/>
    <mergeCell ref="G23:M23"/>
    <mergeCell ref="N23:P23"/>
    <mergeCell ref="C19:T19"/>
    <mergeCell ref="C51:C57"/>
    <mergeCell ref="C25:C31"/>
    <mergeCell ref="G25:V31"/>
    <mergeCell ref="Q11:S11"/>
    <mergeCell ref="C6:E7"/>
    <mergeCell ref="F6:Q7"/>
    <mergeCell ref="E10:F10"/>
    <mergeCell ref="G10:M10"/>
    <mergeCell ref="N10:P10"/>
    <mergeCell ref="Q10:S10"/>
    <mergeCell ref="Q24:S24"/>
    <mergeCell ref="Q23:S23"/>
    <mergeCell ref="T23:V23"/>
    <mergeCell ref="C64:C70"/>
    <mergeCell ref="C77:C83"/>
    <mergeCell ref="Y10:Z10"/>
    <mergeCell ref="AA10:AB10"/>
    <mergeCell ref="AC10:AF10"/>
    <mergeCell ref="T10:V10"/>
    <mergeCell ref="W10:X10"/>
    <mergeCell ref="AC49:AF49"/>
    <mergeCell ref="W11:X11"/>
    <mergeCell ref="N11:P11"/>
    <mergeCell ref="N24:P24"/>
    <mergeCell ref="N37:P37"/>
    <mergeCell ref="N50:P50"/>
    <mergeCell ref="N63:P63"/>
    <mergeCell ref="N76:P76"/>
    <mergeCell ref="AC19:AF19"/>
    <mergeCell ref="W29:X29"/>
    <mergeCell ref="Y29:Z29"/>
    <mergeCell ref="W27:X27"/>
    <mergeCell ref="Y27:Z27"/>
    <mergeCell ref="AC29:AF29"/>
    <mergeCell ref="W31:X31"/>
    <mergeCell ref="W30:X30"/>
    <mergeCell ref="AA36:AB36"/>
    <mergeCell ref="N89:P89"/>
    <mergeCell ref="AG52:AI52"/>
    <mergeCell ref="AC51:AF51"/>
    <mergeCell ref="AG14:AI14"/>
    <mergeCell ref="AG13:AI13"/>
    <mergeCell ref="AC14:AF14"/>
    <mergeCell ref="W48:AI48"/>
    <mergeCell ref="W17:X17"/>
    <mergeCell ref="Y17:Z17"/>
    <mergeCell ref="Y14:Z14"/>
    <mergeCell ref="W13:X13"/>
    <mergeCell ref="Y13:Z13"/>
    <mergeCell ref="AA13:AB13"/>
    <mergeCell ref="AC13:AF13"/>
    <mergeCell ref="AA14:AB14"/>
    <mergeCell ref="W15:X15"/>
    <mergeCell ref="Y15:Z15"/>
    <mergeCell ref="W14:X14"/>
    <mergeCell ref="Q63:S63"/>
    <mergeCell ref="G64:V70"/>
    <mergeCell ref="AG27:AI27"/>
    <mergeCell ref="AC36:AF36"/>
    <mergeCell ref="AG36:AI36"/>
    <mergeCell ref="AG29:AI29"/>
    <mergeCell ref="AO2:BM3"/>
    <mergeCell ref="AO4:AQ5"/>
    <mergeCell ref="AR4:BC5"/>
    <mergeCell ref="AO6:AQ7"/>
    <mergeCell ref="AR6:BC7"/>
    <mergeCell ref="AQ10:AR10"/>
    <mergeCell ref="AS10:AY10"/>
    <mergeCell ref="AZ10:BB10"/>
    <mergeCell ref="BC10:BE10"/>
    <mergeCell ref="BF10:BH10"/>
    <mergeCell ref="BI10:BJ10"/>
    <mergeCell ref="BK10:BL10"/>
    <mergeCell ref="BM10:BN10"/>
    <mergeCell ref="BO10:BR10"/>
    <mergeCell ref="BS10:BU10"/>
    <mergeCell ref="BV10:BW10"/>
    <mergeCell ref="AZ11:BB11"/>
    <mergeCell ref="BC11:BE11"/>
    <mergeCell ref="BI11:BJ11"/>
    <mergeCell ref="BK11:BL11"/>
    <mergeCell ref="BM11:BN11"/>
    <mergeCell ref="BO11:BR11"/>
    <mergeCell ref="BS11:BU11"/>
    <mergeCell ref="BV11:BW11"/>
    <mergeCell ref="BS13:BU13"/>
    <mergeCell ref="BV13:BW13"/>
    <mergeCell ref="BI14:BJ14"/>
    <mergeCell ref="BK14:BL14"/>
    <mergeCell ref="BM14:BN14"/>
    <mergeCell ref="BO14:BR14"/>
    <mergeCell ref="BS14:BU14"/>
    <mergeCell ref="BV14:BW14"/>
    <mergeCell ref="BI15:BJ15"/>
    <mergeCell ref="BK15:BL15"/>
    <mergeCell ref="BM15:BN15"/>
    <mergeCell ref="BO15:BR15"/>
    <mergeCell ref="BS15:BU15"/>
    <mergeCell ref="BV15:BW15"/>
    <mergeCell ref="BI16:BJ16"/>
    <mergeCell ref="BK16:BL16"/>
    <mergeCell ref="BM16:BN16"/>
    <mergeCell ref="BO16:BR16"/>
    <mergeCell ref="BS16:BU16"/>
    <mergeCell ref="BV16:BW16"/>
    <mergeCell ref="BI17:BJ17"/>
    <mergeCell ref="BK17:BL17"/>
    <mergeCell ref="BM17:BN17"/>
    <mergeCell ref="BO17:BR17"/>
    <mergeCell ref="BS17:BU17"/>
    <mergeCell ref="BV17:BW17"/>
    <mergeCell ref="BI18:BJ18"/>
    <mergeCell ref="BK18:BL18"/>
    <mergeCell ref="BM18:BN18"/>
    <mergeCell ref="BO18:BR18"/>
    <mergeCell ref="BS18:BU18"/>
    <mergeCell ref="BV18:BW18"/>
    <mergeCell ref="AO19:BF19"/>
    <mergeCell ref="BI19:BJ19"/>
    <mergeCell ref="BK19:BL19"/>
    <mergeCell ref="BM19:BN19"/>
    <mergeCell ref="BO19:BR19"/>
    <mergeCell ref="BS19:BU19"/>
    <mergeCell ref="BV19:BW19"/>
    <mergeCell ref="AO12:AO18"/>
    <mergeCell ref="BI12:BJ12"/>
    <mergeCell ref="BK12:BL12"/>
    <mergeCell ref="BM12:BN12"/>
    <mergeCell ref="BO12:BR12"/>
    <mergeCell ref="BS12:BU12"/>
    <mergeCell ref="BV12:BW12"/>
    <mergeCell ref="BI13:BJ13"/>
    <mergeCell ref="BK13:BL13"/>
    <mergeCell ref="BM13:BN13"/>
    <mergeCell ref="BO13:BR13"/>
    <mergeCell ref="BC22:BH22"/>
    <mergeCell ref="BI22:BU22"/>
    <mergeCell ref="AQ23:AR23"/>
    <mergeCell ref="AS23:AY23"/>
    <mergeCell ref="AZ23:BB23"/>
    <mergeCell ref="BC23:BE23"/>
    <mergeCell ref="BF23:BH23"/>
    <mergeCell ref="BI23:BJ23"/>
    <mergeCell ref="BK23:BL23"/>
    <mergeCell ref="BM23:BN23"/>
    <mergeCell ref="BO23:BR23"/>
    <mergeCell ref="BS23:BU23"/>
    <mergeCell ref="BV23:BW23"/>
    <mergeCell ref="AZ24:BB24"/>
    <mergeCell ref="BC24:BE24"/>
    <mergeCell ref="BI24:BJ24"/>
    <mergeCell ref="BK24:BL24"/>
    <mergeCell ref="BM24:BN24"/>
    <mergeCell ref="BO24:BR24"/>
    <mergeCell ref="BS24:BU24"/>
    <mergeCell ref="BV24:BW24"/>
    <mergeCell ref="BV30:BW30"/>
    <mergeCell ref="BM25:BN31"/>
    <mergeCell ref="BO25:BR25"/>
    <mergeCell ref="BS25:BU25"/>
    <mergeCell ref="BV25:BW25"/>
    <mergeCell ref="BI26:BJ26"/>
    <mergeCell ref="BK26:BL26"/>
    <mergeCell ref="BO26:BR26"/>
    <mergeCell ref="BS26:BU26"/>
    <mergeCell ref="BV26:BW26"/>
    <mergeCell ref="BI27:BJ27"/>
    <mergeCell ref="BK27:BL27"/>
    <mergeCell ref="BO27:BR27"/>
    <mergeCell ref="BS27:BU27"/>
    <mergeCell ref="BV27:BW27"/>
    <mergeCell ref="BI28:BJ28"/>
    <mergeCell ref="BI31:BJ31"/>
    <mergeCell ref="BK31:BL31"/>
    <mergeCell ref="BO31:BR31"/>
    <mergeCell ref="BS31:BU31"/>
    <mergeCell ref="BV31:BW31"/>
    <mergeCell ref="AO32:BF32"/>
    <mergeCell ref="BI32:BJ32"/>
    <mergeCell ref="BK32:BL32"/>
    <mergeCell ref="BM32:BN32"/>
    <mergeCell ref="BO32:BR32"/>
    <mergeCell ref="BS32:BU32"/>
    <mergeCell ref="BV32:BW32"/>
    <mergeCell ref="AO25:AO31"/>
    <mergeCell ref="AS25:BH31"/>
    <mergeCell ref="BI25:BJ25"/>
    <mergeCell ref="BK25:BL25"/>
    <mergeCell ref="BK28:BL28"/>
    <mergeCell ref="BO28:BR28"/>
    <mergeCell ref="BS28:BU28"/>
    <mergeCell ref="BV28:BW28"/>
    <mergeCell ref="BI29:BJ29"/>
    <mergeCell ref="BK29:BL29"/>
    <mergeCell ref="BO29:BR29"/>
    <mergeCell ref="BS29:BU29"/>
    <mergeCell ref="BV29:BW29"/>
    <mergeCell ref="BI30:BJ30"/>
    <mergeCell ref="BK30:BL30"/>
    <mergeCell ref="BO30:BR30"/>
    <mergeCell ref="BS30:BU30"/>
    <mergeCell ref="BC35:BH35"/>
    <mergeCell ref="BI35:BU35"/>
    <mergeCell ref="AQ36:AR36"/>
    <mergeCell ref="AS36:AY36"/>
    <mergeCell ref="AZ36:BB36"/>
    <mergeCell ref="BC36:BE36"/>
    <mergeCell ref="BF36:BH36"/>
    <mergeCell ref="BI36:BJ36"/>
    <mergeCell ref="BK36:BL36"/>
    <mergeCell ref="BM36:BN36"/>
    <mergeCell ref="BO36:BR36"/>
    <mergeCell ref="BS36:BU36"/>
    <mergeCell ref="BV36:BW36"/>
    <mergeCell ref="AZ37:BB37"/>
    <mergeCell ref="BC37:BE37"/>
    <mergeCell ref="BI37:BJ37"/>
    <mergeCell ref="BK37:BL37"/>
    <mergeCell ref="BM37:BN37"/>
    <mergeCell ref="BO37:BR37"/>
    <mergeCell ref="BS37:BU37"/>
    <mergeCell ref="BV37:BW37"/>
    <mergeCell ref="BV43:BW43"/>
    <mergeCell ref="BM38:BN44"/>
    <mergeCell ref="BO38:BR38"/>
    <mergeCell ref="BS38:BU38"/>
    <mergeCell ref="BV38:BW38"/>
    <mergeCell ref="BI39:BJ39"/>
    <mergeCell ref="BK39:BL39"/>
    <mergeCell ref="BO39:BR39"/>
    <mergeCell ref="BS39:BU39"/>
    <mergeCell ref="BV39:BW39"/>
    <mergeCell ref="BI40:BJ40"/>
    <mergeCell ref="BK40:BL40"/>
    <mergeCell ref="BO40:BR40"/>
    <mergeCell ref="BS40:BU40"/>
    <mergeCell ref="BV40:BW40"/>
    <mergeCell ref="BI41:BJ41"/>
    <mergeCell ref="BI44:BJ44"/>
    <mergeCell ref="BK44:BL44"/>
    <mergeCell ref="BO44:BR44"/>
    <mergeCell ref="BS44:BU44"/>
    <mergeCell ref="BV44:BW44"/>
    <mergeCell ref="AO45:BF45"/>
    <mergeCell ref="BI45:BJ45"/>
    <mergeCell ref="BK45:BL45"/>
    <mergeCell ref="BM45:BN45"/>
    <mergeCell ref="BO45:BR45"/>
    <mergeCell ref="BS45:BU45"/>
    <mergeCell ref="BV45:BW45"/>
    <mergeCell ref="AO38:AO44"/>
    <mergeCell ref="AS38:BH44"/>
    <mergeCell ref="BI38:BJ38"/>
    <mergeCell ref="BK38:BL38"/>
    <mergeCell ref="BK41:BL41"/>
    <mergeCell ref="BO41:BR41"/>
    <mergeCell ref="BS41:BU41"/>
    <mergeCell ref="BV41:BW41"/>
    <mergeCell ref="BI42:BJ42"/>
    <mergeCell ref="BK42:BL42"/>
    <mergeCell ref="BO42:BR42"/>
    <mergeCell ref="BS42:BU42"/>
    <mergeCell ref="BV42:BW42"/>
    <mergeCell ref="BI43:BJ43"/>
    <mergeCell ref="BK43:BL43"/>
    <mergeCell ref="BO43:BR43"/>
    <mergeCell ref="BS43:BU43"/>
    <mergeCell ref="BC48:BH48"/>
    <mergeCell ref="BI48:BU48"/>
    <mergeCell ref="AQ49:AR49"/>
    <mergeCell ref="AS49:AY49"/>
    <mergeCell ref="AZ49:BB49"/>
    <mergeCell ref="BC49:BE49"/>
    <mergeCell ref="BF49:BH49"/>
    <mergeCell ref="BI49:BJ49"/>
    <mergeCell ref="BK49:BL49"/>
    <mergeCell ref="BM49:BN49"/>
    <mergeCell ref="BO49:BR49"/>
    <mergeCell ref="BS49:BU49"/>
    <mergeCell ref="BV49:BW49"/>
    <mergeCell ref="AZ50:BB50"/>
    <mergeCell ref="BC50:BE50"/>
    <mergeCell ref="BI50:BJ50"/>
    <mergeCell ref="BK50:BL50"/>
    <mergeCell ref="BM50:BN50"/>
    <mergeCell ref="BO50:BR50"/>
    <mergeCell ref="BS50:BU50"/>
    <mergeCell ref="BV50:BW50"/>
    <mergeCell ref="BV56:BW56"/>
    <mergeCell ref="BM51:BN57"/>
    <mergeCell ref="BO51:BR51"/>
    <mergeCell ref="BS51:BU51"/>
    <mergeCell ref="BV51:BW51"/>
    <mergeCell ref="BI52:BJ52"/>
    <mergeCell ref="BK52:BL52"/>
    <mergeCell ref="BO52:BR52"/>
    <mergeCell ref="BS52:BU52"/>
    <mergeCell ref="BV52:BW52"/>
    <mergeCell ref="BI53:BJ53"/>
    <mergeCell ref="BK53:BL53"/>
    <mergeCell ref="BO53:BR53"/>
    <mergeCell ref="BS53:BU53"/>
    <mergeCell ref="BV53:BW53"/>
    <mergeCell ref="BI54:BJ54"/>
    <mergeCell ref="BI57:BJ57"/>
    <mergeCell ref="BK57:BL57"/>
    <mergeCell ref="BO57:BR57"/>
    <mergeCell ref="BS57:BU57"/>
    <mergeCell ref="BV57:BW57"/>
    <mergeCell ref="AO58:BF58"/>
    <mergeCell ref="BI58:BJ58"/>
    <mergeCell ref="BK58:BL58"/>
    <mergeCell ref="BM58:BN58"/>
    <mergeCell ref="BO58:BR58"/>
    <mergeCell ref="BS58:BU58"/>
    <mergeCell ref="BV58:BW58"/>
    <mergeCell ref="AO51:AO57"/>
    <mergeCell ref="AS51:BH57"/>
    <mergeCell ref="BI51:BJ51"/>
    <mergeCell ref="BK51:BL51"/>
    <mergeCell ref="BK54:BL54"/>
    <mergeCell ref="BO54:BR54"/>
    <mergeCell ref="BS54:BU54"/>
    <mergeCell ref="BV54:BW54"/>
    <mergeCell ref="BI55:BJ55"/>
    <mergeCell ref="BK55:BL55"/>
    <mergeCell ref="BO55:BR55"/>
    <mergeCell ref="BS55:BU55"/>
    <mergeCell ref="BV55:BW55"/>
    <mergeCell ref="BI56:BJ56"/>
    <mergeCell ref="BK56:BL56"/>
    <mergeCell ref="BO56:BR56"/>
    <mergeCell ref="BS56:BU56"/>
    <mergeCell ref="BC61:BH61"/>
    <mergeCell ref="BI61:BU61"/>
    <mergeCell ref="AQ62:AR62"/>
    <mergeCell ref="AS62:AY62"/>
    <mergeCell ref="AZ62:BB62"/>
    <mergeCell ref="BC62:BE62"/>
    <mergeCell ref="BF62:BH62"/>
    <mergeCell ref="BI62:BJ62"/>
    <mergeCell ref="BK62:BL62"/>
    <mergeCell ref="BM62:BN62"/>
    <mergeCell ref="BO62:BR62"/>
    <mergeCell ref="BS62:BU62"/>
    <mergeCell ref="BV62:BW62"/>
    <mergeCell ref="AZ63:BB63"/>
    <mergeCell ref="BC63:BE63"/>
    <mergeCell ref="BI63:BJ63"/>
    <mergeCell ref="BK63:BL63"/>
    <mergeCell ref="BM63:BN63"/>
    <mergeCell ref="BO63:BR63"/>
    <mergeCell ref="BS63:BU63"/>
    <mergeCell ref="BV63:BW63"/>
    <mergeCell ref="BV69:BW69"/>
    <mergeCell ref="BM64:BN70"/>
    <mergeCell ref="BO64:BR64"/>
    <mergeCell ref="BS64:BU64"/>
    <mergeCell ref="BV64:BW64"/>
    <mergeCell ref="BI65:BJ65"/>
    <mergeCell ref="BK65:BL65"/>
    <mergeCell ref="BO65:BR65"/>
    <mergeCell ref="BS65:BU65"/>
    <mergeCell ref="BV65:BW65"/>
    <mergeCell ref="BI66:BJ66"/>
    <mergeCell ref="BK66:BL66"/>
    <mergeCell ref="BO66:BR66"/>
    <mergeCell ref="BS66:BU66"/>
    <mergeCell ref="BV66:BW66"/>
    <mergeCell ref="BI67:BJ67"/>
    <mergeCell ref="BI70:BJ70"/>
    <mergeCell ref="BK70:BL70"/>
    <mergeCell ref="BO70:BR70"/>
    <mergeCell ref="BS70:BU70"/>
    <mergeCell ref="BV70:BW70"/>
    <mergeCell ref="AO71:BF71"/>
    <mergeCell ref="BI71:BJ71"/>
    <mergeCell ref="BK71:BL71"/>
    <mergeCell ref="BM71:BN71"/>
    <mergeCell ref="BO71:BR71"/>
    <mergeCell ref="BS71:BU71"/>
    <mergeCell ref="BV71:BW71"/>
    <mergeCell ref="AO64:AO70"/>
    <mergeCell ref="AS64:BH70"/>
    <mergeCell ref="BI64:BJ64"/>
    <mergeCell ref="BK64:BL64"/>
    <mergeCell ref="BK67:BL67"/>
    <mergeCell ref="BO67:BR67"/>
    <mergeCell ref="BS67:BU67"/>
    <mergeCell ref="BV67:BW67"/>
    <mergeCell ref="BI68:BJ68"/>
    <mergeCell ref="BK68:BL68"/>
    <mergeCell ref="BO68:BR68"/>
    <mergeCell ref="BS68:BU68"/>
    <mergeCell ref="BV68:BW68"/>
    <mergeCell ref="BI69:BJ69"/>
    <mergeCell ref="BK69:BL69"/>
    <mergeCell ref="BO69:BR69"/>
    <mergeCell ref="BS69:BU69"/>
    <mergeCell ref="BC74:BH74"/>
    <mergeCell ref="BI74:BU74"/>
    <mergeCell ref="AQ75:AR75"/>
    <mergeCell ref="AS75:AY75"/>
    <mergeCell ref="AZ75:BB75"/>
    <mergeCell ref="BC75:BE75"/>
    <mergeCell ref="BF75:BH75"/>
    <mergeCell ref="BI75:BJ75"/>
    <mergeCell ref="BK75:BL75"/>
    <mergeCell ref="BM75:BN75"/>
    <mergeCell ref="BO75:BR75"/>
    <mergeCell ref="BS75:BU75"/>
    <mergeCell ref="BV75:BW75"/>
    <mergeCell ref="AZ76:BB76"/>
    <mergeCell ref="BC76:BE76"/>
    <mergeCell ref="BI76:BJ76"/>
    <mergeCell ref="BK76:BL76"/>
    <mergeCell ref="BM76:BN76"/>
    <mergeCell ref="BO76:BR76"/>
    <mergeCell ref="BS76:BU76"/>
    <mergeCell ref="BV76:BW76"/>
    <mergeCell ref="BV82:BW82"/>
    <mergeCell ref="BM77:BN83"/>
    <mergeCell ref="BO77:BR77"/>
    <mergeCell ref="BS77:BU77"/>
    <mergeCell ref="BV77:BW77"/>
    <mergeCell ref="BI78:BJ78"/>
    <mergeCell ref="BK78:BL78"/>
    <mergeCell ref="BO78:BR78"/>
    <mergeCell ref="BS78:BU78"/>
    <mergeCell ref="BV78:BW78"/>
    <mergeCell ref="BI79:BJ79"/>
    <mergeCell ref="BK79:BL79"/>
    <mergeCell ref="BO79:BR79"/>
    <mergeCell ref="BS79:BU79"/>
    <mergeCell ref="BV79:BW79"/>
    <mergeCell ref="BI80:BJ80"/>
    <mergeCell ref="BI83:BJ83"/>
    <mergeCell ref="BK83:BL83"/>
    <mergeCell ref="BO83:BR83"/>
    <mergeCell ref="BS83:BU83"/>
    <mergeCell ref="BV83:BW83"/>
    <mergeCell ref="AO84:BF84"/>
    <mergeCell ref="BI84:BJ84"/>
    <mergeCell ref="BK84:BL84"/>
    <mergeCell ref="BM84:BN84"/>
    <mergeCell ref="BO84:BR84"/>
    <mergeCell ref="BS84:BU84"/>
    <mergeCell ref="BV84:BW84"/>
    <mergeCell ref="AO77:AO83"/>
    <mergeCell ref="AS77:BH83"/>
    <mergeCell ref="BI77:BJ77"/>
    <mergeCell ref="BK77:BL77"/>
    <mergeCell ref="BK80:BL80"/>
    <mergeCell ref="BO80:BR80"/>
    <mergeCell ref="BS80:BU80"/>
    <mergeCell ref="BV80:BW80"/>
    <mergeCell ref="BI81:BJ81"/>
    <mergeCell ref="BK81:BL81"/>
    <mergeCell ref="BO81:BR81"/>
    <mergeCell ref="BS81:BU81"/>
    <mergeCell ref="BV81:BW81"/>
    <mergeCell ref="BI82:BJ82"/>
    <mergeCell ref="BK82:BL82"/>
    <mergeCell ref="BO82:BR82"/>
    <mergeCell ref="BS82:BU82"/>
    <mergeCell ref="AQ88:AR88"/>
    <mergeCell ref="AS88:AY88"/>
    <mergeCell ref="AZ88:BB88"/>
    <mergeCell ref="BC88:BE88"/>
    <mergeCell ref="BF88:BH88"/>
    <mergeCell ref="BI88:BJ88"/>
    <mergeCell ref="BK88:BL88"/>
    <mergeCell ref="BM88:BN88"/>
    <mergeCell ref="BO88:BR88"/>
    <mergeCell ref="BS88:BU88"/>
    <mergeCell ref="BV88:BW88"/>
    <mergeCell ref="AZ89:BB89"/>
    <mergeCell ref="BC89:BE89"/>
    <mergeCell ref="BI89:BJ89"/>
    <mergeCell ref="BK89:BL89"/>
    <mergeCell ref="BM89:BN89"/>
    <mergeCell ref="BO89:BR89"/>
    <mergeCell ref="BS89:BU89"/>
    <mergeCell ref="BV89:BW89"/>
    <mergeCell ref="BO91:BR91"/>
    <mergeCell ref="BS91:BU91"/>
    <mergeCell ref="BV91:BW91"/>
    <mergeCell ref="BI92:BJ92"/>
    <mergeCell ref="BK92:BL92"/>
    <mergeCell ref="BM92:BN92"/>
    <mergeCell ref="BO92:BR92"/>
    <mergeCell ref="BS92:BU92"/>
    <mergeCell ref="BV92:BW92"/>
    <mergeCell ref="BS93:BU93"/>
    <mergeCell ref="BV93:BW93"/>
    <mergeCell ref="BI94:BJ94"/>
    <mergeCell ref="BK94:BL94"/>
    <mergeCell ref="BM94:BN94"/>
    <mergeCell ref="BO94:BR94"/>
    <mergeCell ref="BS94:BU94"/>
    <mergeCell ref="BV94:BW94"/>
    <mergeCell ref="BI95:BJ95"/>
    <mergeCell ref="BK95:BL95"/>
    <mergeCell ref="BM95:BN95"/>
    <mergeCell ref="BO95:BR95"/>
    <mergeCell ref="BS95:BU95"/>
    <mergeCell ref="BV95:BW95"/>
    <mergeCell ref="BI93:BJ93"/>
    <mergeCell ref="BK93:BL93"/>
    <mergeCell ref="BM93:BN93"/>
    <mergeCell ref="BO93:BR93"/>
    <mergeCell ref="BI96:BJ96"/>
    <mergeCell ref="BK96:BL96"/>
    <mergeCell ref="BM96:BN96"/>
    <mergeCell ref="BO96:BR96"/>
    <mergeCell ref="BS96:BU96"/>
    <mergeCell ref="BV96:BW96"/>
    <mergeCell ref="AO97:BF97"/>
    <mergeCell ref="BI97:BJ97"/>
    <mergeCell ref="BK97:BL97"/>
    <mergeCell ref="BM97:BN97"/>
    <mergeCell ref="BO97:BR97"/>
    <mergeCell ref="BS97:BU97"/>
    <mergeCell ref="BV97:BW97"/>
    <mergeCell ref="AO90:AO96"/>
    <mergeCell ref="AS90:BH96"/>
    <mergeCell ref="BI90:BJ90"/>
    <mergeCell ref="BK90:BL90"/>
    <mergeCell ref="BM90:BN90"/>
    <mergeCell ref="BO90:BR90"/>
    <mergeCell ref="BS90:BU90"/>
    <mergeCell ref="BV90:BW90"/>
    <mergeCell ref="BI91:BJ91"/>
    <mergeCell ref="BK91:BL91"/>
    <mergeCell ref="BM91:BN91"/>
  </mergeCells>
  <phoneticPr fontId="12"/>
  <conditionalFormatting sqref="E12:E18">
    <cfRule type="expression" dxfId="30" priority="53" stopIfTrue="1">
      <formula>$E$12:$E$18=""</formula>
    </cfRule>
  </conditionalFormatting>
  <conditionalFormatting sqref="F4:Q7">
    <cfRule type="expression" dxfId="29" priority="52" stopIfTrue="1">
      <formula>$F$4:$Q$7=""</formula>
    </cfRule>
  </conditionalFormatting>
  <conditionalFormatting sqref="G12:G18">
    <cfRule type="expression" dxfId="28" priority="54" stopIfTrue="1">
      <formula>$G$12:$G$18=""</formula>
    </cfRule>
  </conditionalFormatting>
  <conditionalFormatting sqref="I12:I18">
    <cfRule type="expression" dxfId="27" priority="55" stopIfTrue="1">
      <formula>$I$12:$I$18=""</formula>
    </cfRule>
  </conditionalFormatting>
  <conditionalFormatting sqref="K12:K18">
    <cfRule type="expression" dxfId="26" priority="56" stopIfTrue="1">
      <formula>$K$12:$K$18=""</formula>
    </cfRule>
  </conditionalFormatting>
  <conditionalFormatting sqref="M12:M18">
    <cfRule type="expression" dxfId="25" priority="43" stopIfTrue="1">
      <formula>$M$12:$M$18=""</formula>
    </cfRule>
  </conditionalFormatting>
  <conditionalFormatting sqref="N12:N18">
    <cfRule type="expression" dxfId="24" priority="45" stopIfTrue="1">
      <formula>$N$12:$N$18=""</formula>
    </cfRule>
  </conditionalFormatting>
  <conditionalFormatting sqref="P12:P18">
    <cfRule type="expression" dxfId="23" priority="41" stopIfTrue="1">
      <formula>$P$12:$P$18=""</formula>
    </cfRule>
  </conditionalFormatting>
  <conditionalFormatting sqref="Q12:Q18">
    <cfRule type="expression" dxfId="22" priority="44" stopIfTrue="1">
      <formula>$Q$12:$Q$18=""</formula>
    </cfRule>
  </conditionalFormatting>
  <conditionalFormatting sqref="S12:S18">
    <cfRule type="expression" dxfId="21" priority="42" stopIfTrue="1">
      <formula>$S$12:$S$18=""</formula>
    </cfRule>
  </conditionalFormatting>
  <conditionalFormatting sqref="T12:T18">
    <cfRule type="expression" dxfId="20" priority="59" stopIfTrue="1">
      <formula>$T$12:$T$18=""</formula>
    </cfRule>
  </conditionalFormatting>
  <conditionalFormatting sqref="V12:V18">
    <cfRule type="expression" dxfId="19" priority="46" stopIfTrue="1">
      <formula>$V$12:$V$18=""</formula>
    </cfRule>
  </conditionalFormatting>
  <conditionalFormatting sqref="W12:X18">
    <cfRule type="expression" dxfId="18" priority="60" stopIfTrue="1">
      <formula>$W$12:$X$18=""</formula>
    </cfRule>
  </conditionalFormatting>
  <conditionalFormatting sqref="W22:AI22">
    <cfRule type="expression" dxfId="17" priority="51" stopIfTrue="1">
      <formula>$W$22=""</formula>
    </cfRule>
  </conditionalFormatting>
  <conditionalFormatting sqref="W35:AI35">
    <cfRule type="expression" dxfId="16" priority="50" stopIfTrue="1">
      <formula>$W$35=""</formula>
    </cfRule>
  </conditionalFormatting>
  <conditionalFormatting sqref="W48:AI48">
    <cfRule type="expression" dxfId="15" priority="49" stopIfTrue="1">
      <formula>$W$48=""</formula>
    </cfRule>
  </conditionalFormatting>
  <conditionalFormatting sqref="W61:AI61">
    <cfRule type="expression" dxfId="14" priority="48" stopIfTrue="1">
      <formula>$W$61=""</formula>
    </cfRule>
  </conditionalFormatting>
  <conditionalFormatting sqref="W74:AI74">
    <cfRule type="expression" dxfId="13" priority="47" stopIfTrue="1">
      <formula>$W$74=""</formula>
    </cfRule>
  </conditionalFormatting>
  <conditionalFormatting sqref="AA12:AB18">
    <cfRule type="expression" dxfId="12" priority="69" stopIfTrue="1">
      <formula>$AA$12:$AB$18=""</formula>
    </cfRule>
  </conditionalFormatting>
  <conditionalFormatting sqref="AG12:AI18">
    <cfRule type="expression" dxfId="11" priority="62" stopIfTrue="1">
      <formula>$AG$12:$AI$18=""</formula>
    </cfRule>
  </conditionalFormatting>
  <conditionalFormatting sqref="AG25:AI31">
    <cfRule type="expression" dxfId="10" priority="36" stopIfTrue="1">
      <formula>$AG$25:$AI$31=""</formula>
    </cfRule>
  </conditionalFormatting>
  <conditionalFormatting sqref="AG38:AI44">
    <cfRule type="expression" dxfId="9" priority="35" stopIfTrue="1">
      <formula>$AG$25:$AI$31=""</formula>
    </cfRule>
  </conditionalFormatting>
  <conditionalFormatting sqref="AG51:AI57">
    <cfRule type="expression" dxfId="8" priority="34" stopIfTrue="1">
      <formula>$AG$25:$AI$31=""</formula>
    </cfRule>
  </conditionalFormatting>
  <conditionalFormatting sqref="AG64:AI70">
    <cfRule type="expression" dxfId="7" priority="33" stopIfTrue="1">
      <formula>$AG$25:$AI$31=""</formula>
    </cfRule>
  </conditionalFormatting>
  <conditionalFormatting sqref="AG77:AI83">
    <cfRule type="expression" dxfId="6" priority="32" stopIfTrue="1">
      <formula>$AG$25:$AI$31=""</formula>
    </cfRule>
  </conditionalFormatting>
  <conditionalFormatting sqref="AJ12:AK18">
    <cfRule type="expression" dxfId="5" priority="80" stopIfTrue="1">
      <formula>$AJ$12:$AK$18=""</formula>
    </cfRule>
  </conditionalFormatting>
  <conditionalFormatting sqref="AJ25:AK31">
    <cfRule type="expression" dxfId="4" priority="70" stopIfTrue="1">
      <formula>$AJ$25:$AK$31=""</formula>
    </cfRule>
  </conditionalFormatting>
  <conditionalFormatting sqref="AJ38:AK44">
    <cfRule type="expression" dxfId="3" priority="72" stopIfTrue="1">
      <formula>$AJ$38:$AK$44=""</formula>
    </cfRule>
  </conditionalFormatting>
  <conditionalFormatting sqref="AJ51:AK57">
    <cfRule type="expression" dxfId="2" priority="74" stopIfTrue="1">
      <formula>$AJ$51:$AK$57=""</formula>
    </cfRule>
  </conditionalFormatting>
  <conditionalFormatting sqref="AJ64:AK70">
    <cfRule type="expression" dxfId="1" priority="76" stopIfTrue="1">
      <formula>$AJ$64:$AK$70=""</formula>
    </cfRule>
  </conditionalFormatting>
  <conditionalFormatting sqref="AJ77:AK83">
    <cfRule type="expression" dxfId="0" priority="78" stopIfTrue="1">
      <formula>$AJ$77:$AK$83=""</formula>
    </cfRule>
  </conditionalFormatting>
  <dataValidations count="1">
    <dataValidation type="list" allowBlank="1" showInputMessage="1" showErrorMessage="1" error="対象外です。" sqref="T12:T18" xr:uid="{B1406B13-8B59-4625-822C-BFF9DFA6D9C3}">
      <formula1>"4,5,6,7,8,9"</formula1>
    </dataValidation>
  </dataValidations>
  <pageMargins left="0.35433070866141736" right="0.19685039370078741" top="0.47244094488188981" bottom="0.19685039370078741" header="0.23622047244094491" footer="0.19685039370078741"/>
  <pageSetup paperSize="9" scale="65" orientation="landscape" r:id="rId1"/>
  <rowBreaks count="2" manualBreakCount="2">
    <brk id="3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61"/>
  <sheetViews>
    <sheetView showGridLines="0" zoomScale="70" zoomScaleNormal="70" zoomScaleSheetLayoutView="70" workbookViewId="0">
      <selection activeCell="E19" sqref="E19"/>
    </sheetView>
  </sheetViews>
  <sheetFormatPr defaultRowHeight="13.5" x14ac:dyDescent="0.15"/>
  <cols>
    <col min="1" max="1" width="2.875" style="43" customWidth="1"/>
    <col min="2" max="2" width="5.125" style="43" customWidth="1"/>
    <col min="3" max="3" width="5.5" style="43" customWidth="1"/>
    <col min="4" max="4" width="4.875" style="43" customWidth="1"/>
    <col min="5" max="5" width="10.375" style="43" customWidth="1"/>
    <col min="6" max="6" width="5.625" style="43" customWidth="1"/>
    <col min="7" max="7" width="5.25" style="43" customWidth="1"/>
    <col min="8" max="8" width="3.375" style="43" customWidth="1"/>
    <col min="9" max="9" width="5.25" style="43" customWidth="1"/>
    <col min="10" max="10" width="3.375" style="43" customWidth="1"/>
    <col min="11" max="11" width="5.25" style="43" customWidth="1"/>
    <col min="12" max="12" width="3.375" style="43" customWidth="1"/>
    <col min="13" max="14" width="5.25" style="43" customWidth="1"/>
    <col min="15" max="15" width="3.375" style="43" customWidth="1"/>
    <col min="16" max="17" width="5.25" style="43" customWidth="1"/>
    <col min="18" max="18" width="3.375" style="43" customWidth="1"/>
    <col min="19" max="20" width="5.25" style="43" customWidth="1"/>
    <col min="21" max="21" width="3.375" style="43" customWidth="1"/>
    <col min="22" max="22" width="5.25" style="43" customWidth="1"/>
    <col min="23" max="23" width="8.75" style="43" customWidth="1"/>
    <col min="24" max="24" width="6" style="43" customWidth="1"/>
    <col min="25" max="25" width="4.875" style="43" customWidth="1"/>
    <col min="26" max="26" width="13.75" style="43" customWidth="1"/>
    <col min="27" max="27" width="12.875" style="43" customWidth="1"/>
    <col min="28" max="28" width="6.5" style="43" customWidth="1"/>
    <col min="29" max="29" width="5.625" style="43" customWidth="1"/>
    <col min="30" max="30" width="4" style="43" customWidth="1"/>
    <col min="31" max="31" width="4.625" style="43" customWidth="1"/>
    <col min="32" max="32" width="4.5" style="43" customWidth="1"/>
    <col min="33" max="33" width="5.5" style="43" customWidth="1"/>
    <col min="34" max="34" width="5.25" style="43" customWidth="1"/>
    <col min="35" max="35" width="5.5" style="43" customWidth="1"/>
    <col min="36" max="36" width="16.125" style="43" customWidth="1"/>
    <col min="37" max="37" width="3.75" style="43" customWidth="1"/>
    <col min="38" max="38" width="8" style="43" customWidth="1"/>
    <col min="39" max="39" width="2.875" style="43" customWidth="1"/>
    <col min="40" max="40" width="5.125" style="43" customWidth="1"/>
    <col min="41" max="41" width="5.5" style="43" customWidth="1"/>
    <col min="42" max="42" width="4.875" style="43" customWidth="1"/>
    <col min="43" max="43" width="10.375" style="43" customWidth="1"/>
    <col min="44" max="44" width="5.625" style="43" customWidth="1"/>
    <col min="45" max="45" width="5.25" style="43" customWidth="1"/>
    <col min="46" max="46" width="3.375" style="43" customWidth="1"/>
    <col min="47" max="47" width="5.25" style="43" customWidth="1"/>
    <col min="48" max="48" width="3.375" style="43" customWidth="1"/>
    <col min="49" max="49" width="5.25" style="43" customWidth="1"/>
    <col min="50" max="50" width="3.375" style="43" customWidth="1"/>
    <col min="51" max="52" width="5.25" style="43" customWidth="1"/>
    <col min="53" max="53" width="3.375" style="43" customWidth="1"/>
    <col min="54" max="55" width="5.25" style="43" customWidth="1"/>
    <col min="56" max="56" width="3.375" style="43" customWidth="1"/>
    <col min="57" max="58" width="5.25" style="43" customWidth="1"/>
    <col min="59" max="59" width="3.375" style="43" customWidth="1"/>
    <col min="60" max="60" width="5.25" style="43" customWidth="1"/>
    <col min="61" max="61" width="8.75" style="43" customWidth="1"/>
    <col min="62" max="62" width="6" style="43" customWidth="1"/>
    <col min="63" max="63" width="4.875" style="43" customWidth="1"/>
    <col min="64" max="64" width="13.75" style="43" customWidth="1"/>
    <col min="65" max="65" width="12.875" style="43" customWidth="1"/>
    <col min="66" max="66" width="6.5" style="43" customWidth="1"/>
    <col min="67" max="67" width="5.625" style="43" customWidth="1"/>
    <col min="68" max="68" width="4" style="43" customWidth="1"/>
    <col min="69" max="69" width="4.625" style="43" customWidth="1"/>
    <col min="70" max="70" width="4.5" style="43" customWidth="1"/>
    <col min="71" max="71" width="5.5" style="43" customWidth="1"/>
    <col min="72" max="72" width="5.25" style="43" customWidth="1"/>
    <col min="73" max="73" width="5.5" style="43" customWidth="1"/>
    <col min="74" max="74" width="16.125" style="43" customWidth="1"/>
    <col min="75" max="75" width="3.75" style="43" customWidth="1"/>
    <col min="76" max="16384" width="9" style="43"/>
  </cols>
  <sheetData>
    <row r="1" spans="1:75" ht="33" customHeight="1" x14ac:dyDescent="0.2">
      <c r="I1" s="44"/>
      <c r="J1" s="45"/>
      <c r="AJ1" s="97" t="s">
        <v>56</v>
      </c>
      <c r="AK1" s="46"/>
      <c r="AM1" s="205" t="s">
        <v>66</v>
      </c>
      <c r="AN1" s="107"/>
      <c r="AO1" s="107"/>
      <c r="AP1" s="107"/>
      <c r="AQ1" s="107"/>
      <c r="AR1" s="107"/>
      <c r="AS1" s="107"/>
      <c r="AT1" s="107"/>
      <c r="AU1" s="108"/>
      <c r="AV1" s="109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10" t="s">
        <v>56</v>
      </c>
      <c r="BW1" s="111"/>
    </row>
    <row r="2" spans="1:75" s="99" customFormat="1" ht="24.75" thickBot="1" x14ac:dyDescent="0.3">
      <c r="A2" s="99" t="s">
        <v>36</v>
      </c>
      <c r="B2" s="219" t="s">
        <v>37</v>
      </c>
      <c r="AM2" s="112" t="s">
        <v>36</v>
      </c>
      <c r="AN2" s="113" t="s">
        <v>37</v>
      </c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</row>
    <row r="3" spans="1:75" s="59" customFormat="1" ht="17.25" customHeight="1" x14ac:dyDescent="0.15">
      <c r="B3" s="48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49"/>
      <c r="U3" s="49"/>
      <c r="V3" s="49"/>
      <c r="W3" s="47"/>
      <c r="X3" s="60"/>
      <c r="Y3" s="60"/>
      <c r="AA3" s="552" t="s">
        <v>57</v>
      </c>
      <c r="AB3" s="553"/>
      <c r="AC3" s="553"/>
      <c r="AD3" s="553"/>
      <c r="AE3" s="553"/>
      <c r="AF3" s="554"/>
      <c r="AG3" s="552" t="s">
        <v>38</v>
      </c>
      <c r="AH3" s="553"/>
      <c r="AI3" s="553"/>
      <c r="AJ3" s="553"/>
      <c r="AK3" s="554"/>
      <c r="AL3" s="541"/>
      <c r="AM3" s="114"/>
      <c r="AN3" s="115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7"/>
      <c r="BG3" s="117"/>
      <c r="BH3" s="117"/>
      <c r="BI3" s="118"/>
      <c r="BJ3" s="116"/>
      <c r="BK3" s="116"/>
      <c r="BL3" s="114"/>
      <c r="BM3" s="483" t="s">
        <v>57</v>
      </c>
      <c r="BN3" s="484"/>
      <c r="BO3" s="484"/>
      <c r="BP3" s="484"/>
      <c r="BQ3" s="484"/>
      <c r="BR3" s="485"/>
      <c r="BS3" s="483" t="s">
        <v>38</v>
      </c>
      <c r="BT3" s="484"/>
      <c r="BU3" s="484"/>
      <c r="BV3" s="484"/>
      <c r="BW3" s="485"/>
    </row>
    <row r="4" spans="1:75" s="60" customFormat="1" ht="18" customHeight="1" thickBot="1" x14ac:dyDescent="0.2">
      <c r="B4" s="101"/>
      <c r="C4" s="221" t="s">
        <v>69</v>
      </c>
      <c r="T4" s="49"/>
      <c r="U4" s="49"/>
      <c r="V4" s="49"/>
      <c r="W4" s="49"/>
      <c r="AA4" s="555"/>
      <c r="AB4" s="556"/>
      <c r="AC4" s="556"/>
      <c r="AD4" s="556"/>
      <c r="AE4" s="556"/>
      <c r="AF4" s="557"/>
      <c r="AG4" s="555"/>
      <c r="AH4" s="556"/>
      <c r="AI4" s="556"/>
      <c r="AJ4" s="556"/>
      <c r="AK4" s="557"/>
      <c r="AL4" s="541"/>
      <c r="AM4" s="116"/>
      <c r="AN4" s="119"/>
      <c r="AO4" s="222" t="s">
        <v>70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7"/>
      <c r="BG4" s="117"/>
      <c r="BH4" s="117"/>
      <c r="BI4" s="117"/>
      <c r="BJ4" s="116"/>
      <c r="BK4" s="116"/>
      <c r="BL4" s="116"/>
      <c r="BM4" s="486"/>
      <c r="BN4" s="487"/>
      <c r="BO4" s="487"/>
      <c r="BP4" s="487"/>
      <c r="BQ4" s="487"/>
      <c r="BR4" s="488"/>
      <c r="BS4" s="486"/>
      <c r="BT4" s="487"/>
      <c r="BU4" s="487"/>
      <c r="BV4" s="487"/>
      <c r="BW4" s="488"/>
    </row>
    <row r="5" spans="1:75" s="60" customFormat="1" ht="22.5" customHeight="1" x14ac:dyDescent="0.15">
      <c r="B5" s="102"/>
      <c r="T5" s="49"/>
      <c r="U5" s="49"/>
      <c r="V5" s="49"/>
      <c r="W5" s="49"/>
      <c r="AA5" s="558"/>
      <c r="AB5" s="559"/>
      <c r="AC5" s="559"/>
      <c r="AD5" s="559"/>
      <c r="AE5" s="559"/>
      <c r="AF5" s="560"/>
      <c r="AG5" s="558"/>
      <c r="AH5" s="559"/>
      <c r="AI5" s="559"/>
      <c r="AJ5" s="559"/>
      <c r="AK5" s="560"/>
      <c r="AL5" s="542"/>
      <c r="AM5" s="116"/>
      <c r="AN5" s="120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7"/>
      <c r="BG5" s="117"/>
      <c r="BH5" s="117"/>
      <c r="BI5" s="117"/>
      <c r="BJ5" s="116"/>
      <c r="BK5" s="116"/>
      <c r="BL5" s="116"/>
      <c r="BM5" s="489" t="s">
        <v>65</v>
      </c>
      <c r="BN5" s="490"/>
      <c r="BO5" s="490"/>
      <c r="BP5" s="490"/>
      <c r="BQ5" s="490"/>
      <c r="BR5" s="491"/>
      <c r="BS5" s="489" t="s">
        <v>64</v>
      </c>
      <c r="BT5" s="490"/>
      <c r="BU5" s="490"/>
      <c r="BV5" s="490"/>
      <c r="BW5" s="491"/>
    </row>
    <row r="6" spans="1:75" s="60" customFormat="1" ht="22.5" customHeight="1" x14ac:dyDescent="0.15">
      <c r="B6" s="102"/>
      <c r="T6" s="49"/>
      <c r="U6" s="49"/>
      <c r="V6" s="49"/>
      <c r="W6" s="49"/>
      <c r="AA6" s="561"/>
      <c r="AB6" s="562"/>
      <c r="AC6" s="562"/>
      <c r="AD6" s="562"/>
      <c r="AE6" s="562"/>
      <c r="AF6" s="563"/>
      <c r="AG6" s="561"/>
      <c r="AH6" s="562"/>
      <c r="AI6" s="562"/>
      <c r="AJ6" s="562"/>
      <c r="AK6" s="563"/>
      <c r="AL6" s="542"/>
      <c r="AM6" s="116"/>
      <c r="AN6" s="120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7"/>
      <c r="BG6" s="117"/>
      <c r="BH6" s="117"/>
      <c r="BI6" s="117"/>
      <c r="BJ6" s="116"/>
      <c r="BK6" s="116"/>
      <c r="BL6" s="116"/>
      <c r="BM6" s="492"/>
      <c r="BN6" s="493"/>
      <c r="BO6" s="493"/>
      <c r="BP6" s="493"/>
      <c r="BQ6" s="493"/>
      <c r="BR6" s="494"/>
      <c r="BS6" s="492"/>
      <c r="BT6" s="493"/>
      <c r="BU6" s="493"/>
      <c r="BV6" s="493"/>
      <c r="BW6" s="494"/>
    </row>
    <row r="7" spans="1:75" s="60" customFormat="1" ht="22.5" customHeight="1" x14ac:dyDescent="0.15">
      <c r="B7" s="102"/>
      <c r="T7" s="49"/>
      <c r="U7" s="49"/>
      <c r="V7" s="49"/>
      <c r="W7" s="49"/>
      <c r="AA7" s="561"/>
      <c r="AB7" s="562"/>
      <c r="AC7" s="562"/>
      <c r="AD7" s="562"/>
      <c r="AE7" s="562"/>
      <c r="AF7" s="563"/>
      <c r="AG7" s="561"/>
      <c r="AH7" s="562"/>
      <c r="AI7" s="562"/>
      <c r="AJ7" s="562"/>
      <c r="AK7" s="563"/>
      <c r="AL7" s="100"/>
      <c r="AM7" s="116"/>
      <c r="AN7" s="120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7"/>
      <c r="BG7" s="117"/>
      <c r="BH7" s="117"/>
      <c r="BI7" s="117"/>
      <c r="BJ7" s="116"/>
      <c r="BK7" s="116"/>
      <c r="BL7" s="116"/>
      <c r="BM7" s="492"/>
      <c r="BN7" s="493"/>
      <c r="BO7" s="493"/>
      <c r="BP7" s="493"/>
      <c r="BQ7" s="493"/>
      <c r="BR7" s="494"/>
      <c r="BS7" s="492"/>
      <c r="BT7" s="493"/>
      <c r="BU7" s="493"/>
      <c r="BV7" s="493"/>
      <c r="BW7" s="494"/>
    </row>
    <row r="8" spans="1:75" s="60" customFormat="1" ht="22.5" customHeight="1" thickBot="1" x14ac:dyDescent="0.2">
      <c r="B8" s="102"/>
      <c r="T8" s="49"/>
      <c r="U8" s="49"/>
      <c r="V8" s="49"/>
      <c r="W8" s="49"/>
      <c r="AA8" s="564"/>
      <c r="AB8" s="565"/>
      <c r="AC8" s="565"/>
      <c r="AD8" s="565"/>
      <c r="AE8" s="565"/>
      <c r="AF8" s="566"/>
      <c r="AG8" s="564"/>
      <c r="AH8" s="565"/>
      <c r="AI8" s="565"/>
      <c r="AJ8" s="565"/>
      <c r="AK8" s="566"/>
      <c r="AL8" s="100"/>
      <c r="AM8" s="116"/>
      <c r="AN8" s="120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7"/>
      <c r="BH8" s="117"/>
      <c r="BI8" s="117"/>
      <c r="BJ8" s="116"/>
      <c r="BK8" s="116"/>
      <c r="BL8" s="116"/>
      <c r="BM8" s="495"/>
      <c r="BN8" s="496"/>
      <c r="BO8" s="496"/>
      <c r="BP8" s="496"/>
      <c r="BQ8" s="496"/>
      <c r="BR8" s="497"/>
      <c r="BS8" s="495"/>
      <c r="BT8" s="496"/>
      <c r="BU8" s="496"/>
      <c r="BV8" s="496"/>
      <c r="BW8" s="497"/>
    </row>
    <row r="9" spans="1:75" s="60" customFormat="1" ht="22.5" customHeight="1" x14ac:dyDescent="0.15">
      <c r="B9" s="102"/>
      <c r="T9" s="49"/>
      <c r="U9" s="49"/>
      <c r="V9" s="49"/>
      <c r="W9" s="4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100"/>
      <c r="AM9" s="116"/>
      <c r="AN9" s="120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7"/>
      <c r="BG9" s="117"/>
      <c r="BH9" s="117"/>
      <c r="BI9" s="117"/>
      <c r="BJ9" s="116"/>
      <c r="BK9" s="116"/>
      <c r="BL9" s="116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</row>
    <row r="10" spans="1:75" s="60" customFormat="1" ht="23.25" customHeight="1" x14ac:dyDescent="0.15">
      <c r="B10" s="105"/>
      <c r="C10" s="106"/>
      <c r="T10" s="49"/>
      <c r="U10" s="49"/>
      <c r="V10" s="49"/>
      <c r="W10" s="4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100"/>
      <c r="AM10" s="116"/>
      <c r="AN10" s="121"/>
      <c r="AO10" s="122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7"/>
      <c r="BG10" s="117"/>
      <c r="BH10" s="117"/>
      <c r="BI10" s="117"/>
      <c r="BJ10" s="116"/>
      <c r="BK10" s="116"/>
      <c r="BL10" s="116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</row>
    <row r="11" spans="1:75" s="59" customFormat="1" ht="6" customHeight="1" x14ac:dyDescent="0.15">
      <c r="B11" s="48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49"/>
      <c r="U11" s="49"/>
      <c r="V11" s="49"/>
      <c r="W11" s="47"/>
      <c r="X11" s="60"/>
      <c r="Y11" s="60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0"/>
      <c r="AM11" s="114"/>
      <c r="AN11" s="115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17"/>
      <c r="BH11" s="117"/>
      <c r="BI11" s="118"/>
      <c r="BJ11" s="116"/>
      <c r="BK11" s="116"/>
      <c r="BL11" s="114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</row>
    <row r="12" spans="1:75" ht="11.25" customHeight="1" thickBot="1" x14ac:dyDescent="0.2">
      <c r="C12" s="54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R12" s="47"/>
      <c r="S12" s="47"/>
      <c r="T12" s="55"/>
      <c r="U12" s="47"/>
      <c r="V12" s="47"/>
      <c r="W12" s="47"/>
      <c r="X12" s="47"/>
      <c r="Y12" s="47"/>
      <c r="AK12" s="52"/>
      <c r="AL12" s="50"/>
      <c r="AM12" s="107"/>
      <c r="AN12" s="107"/>
      <c r="AO12" s="124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07"/>
      <c r="BD12" s="118"/>
      <c r="BE12" s="118"/>
      <c r="BF12" s="125"/>
      <c r="BG12" s="118"/>
      <c r="BH12" s="118"/>
      <c r="BI12" s="118"/>
      <c r="BJ12" s="118"/>
      <c r="BK12" s="118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26"/>
    </row>
    <row r="13" spans="1:75" s="47" customFormat="1" ht="21.75" customHeight="1" thickBot="1" x14ac:dyDescent="0.2">
      <c r="C13" s="220" t="s">
        <v>39</v>
      </c>
      <c r="D13" s="54"/>
      <c r="E13" s="54"/>
      <c r="F13" s="538"/>
      <c r="G13" s="539"/>
      <c r="H13" s="539"/>
      <c r="I13" s="539"/>
      <c r="J13" s="539"/>
      <c r="K13" s="539"/>
      <c r="L13" s="539"/>
      <c r="M13" s="540"/>
      <c r="N13" s="546"/>
      <c r="O13" s="547"/>
      <c r="P13" s="547"/>
      <c r="Q13" s="547"/>
      <c r="R13" s="547"/>
      <c r="S13" s="547"/>
      <c r="T13" s="547"/>
      <c r="U13" s="548"/>
      <c r="V13" s="549"/>
      <c r="W13" s="550"/>
      <c r="X13" s="550"/>
      <c r="Y13" s="550"/>
      <c r="Z13" s="551"/>
      <c r="AA13" s="543"/>
      <c r="AB13" s="544"/>
      <c r="AC13" s="544"/>
      <c r="AD13" s="544"/>
      <c r="AE13" s="544"/>
      <c r="AF13" s="545"/>
      <c r="AG13" s="543"/>
      <c r="AH13" s="544"/>
      <c r="AI13" s="544"/>
      <c r="AJ13" s="544"/>
      <c r="AK13" s="545"/>
      <c r="AL13" s="56"/>
      <c r="AM13" s="118"/>
      <c r="AN13" s="118"/>
      <c r="AO13" s="117" t="s">
        <v>39</v>
      </c>
      <c r="AP13" s="124"/>
      <c r="AQ13" s="124"/>
      <c r="AR13" s="498" t="s">
        <v>67</v>
      </c>
      <c r="AS13" s="499"/>
      <c r="AT13" s="499"/>
      <c r="AU13" s="499"/>
      <c r="AV13" s="499"/>
      <c r="AW13" s="499"/>
      <c r="AX13" s="499"/>
      <c r="AY13" s="500"/>
      <c r="AZ13" s="501"/>
      <c r="BA13" s="502"/>
      <c r="BB13" s="502"/>
      <c r="BC13" s="502"/>
      <c r="BD13" s="502"/>
      <c r="BE13" s="502"/>
      <c r="BF13" s="502"/>
      <c r="BG13" s="503"/>
      <c r="BH13" s="504"/>
      <c r="BI13" s="505"/>
      <c r="BJ13" s="505"/>
      <c r="BK13" s="505"/>
      <c r="BL13" s="506"/>
      <c r="BM13" s="507"/>
      <c r="BN13" s="508"/>
      <c r="BO13" s="508"/>
      <c r="BP13" s="508"/>
      <c r="BQ13" s="508"/>
      <c r="BR13" s="509"/>
      <c r="BS13" s="507"/>
      <c r="BT13" s="508"/>
      <c r="BU13" s="508"/>
      <c r="BV13" s="508"/>
      <c r="BW13" s="509"/>
    </row>
    <row r="14" spans="1:75" ht="12" customHeight="1" x14ac:dyDescent="0.15">
      <c r="AK14" s="57"/>
      <c r="AL14" s="58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27"/>
    </row>
    <row r="15" spans="1:75" s="47" customFormat="1" ht="18.75" customHeight="1" x14ac:dyDescent="0.15">
      <c r="C15" s="53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2"/>
      <c r="T15" s="52"/>
      <c r="U15" s="52"/>
      <c r="V15" s="49"/>
      <c r="W15" s="49"/>
      <c r="AK15" s="52"/>
      <c r="AL15" s="51"/>
      <c r="AM15" s="118"/>
      <c r="AN15" s="118"/>
      <c r="AO15" s="128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26"/>
      <c r="BF15" s="126"/>
      <c r="BG15" s="126"/>
      <c r="BH15" s="117"/>
      <c r="BI15" s="117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26"/>
    </row>
    <row r="16" spans="1:75" ht="26.25" customHeight="1" thickBot="1" x14ac:dyDescent="0.2">
      <c r="C16" s="61" t="s">
        <v>40</v>
      </c>
      <c r="E16" s="61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Z16" s="64"/>
      <c r="AA16" s="64"/>
      <c r="AM16" s="107"/>
      <c r="AN16" s="107"/>
      <c r="AO16" s="129" t="s">
        <v>40</v>
      </c>
      <c r="AP16" s="107"/>
      <c r="AQ16" s="129"/>
      <c r="AR16" s="130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07"/>
      <c r="BE16" s="107"/>
      <c r="BF16" s="107"/>
      <c r="BG16" s="107"/>
      <c r="BH16" s="107"/>
      <c r="BI16" s="107"/>
      <c r="BJ16" s="107"/>
      <c r="BK16" s="107"/>
      <c r="BL16" s="132"/>
      <c r="BM16" s="132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</row>
    <row r="17" spans="3:75" s="65" customFormat="1" ht="21.75" customHeight="1" x14ac:dyDescent="0.15">
      <c r="D17" s="66"/>
      <c r="E17" s="418" t="s">
        <v>4</v>
      </c>
      <c r="F17" s="420"/>
      <c r="G17" s="418" t="s">
        <v>5</v>
      </c>
      <c r="H17" s="419"/>
      <c r="I17" s="419"/>
      <c r="J17" s="419"/>
      <c r="K17" s="419"/>
      <c r="L17" s="419"/>
      <c r="M17" s="420"/>
      <c r="N17" s="407" t="s">
        <v>6</v>
      </c>
      <c r="O17" s="408"/>
      <c r="P17" s="409"/>
      <c r="Q17" s="418" t="s">
        <v>61</v>
      </c>
      <c r="R17" s="419"/>
      <c r="S17" s="420"/>
      <c r="T17" s="407" t="s">
        <v>7</v>
      </c>
      <c r="U17" s="408"/>
      <c r="V17" s="409"/>
      <c r="W17" s="418" t="s">
        <v>8</v>
      </c>
      <c r="X17" s="526"/>
      <c r="Y17" s="527" t="s">
        <v>9</v>
      </c>
      <c r="Z17" s="528"/>
      <c r="AA17" s="529" t="s">
        <v>10</v>
      </c>
      <c r="AB17" s="530"/>
      <c r="AC17" s="418" t="s">
        <v>11</v>
      </c>
      <c r="AD17" s="419"/>
      <c r="AE17" s="419"/>
      <c r="AF17" s="420"/>
      <c r="AG17" s="418" t="s">
        <v>12</v>
      </c>
      <c r="AH17" s="419"/>
      <c r="AI17" s="420"/>
      <c r="AJ17" s="418" t="s">
        <v>13</v>
      </c>
      <c r="AK17" s="420"/>
      <c r="AM17" s="133"/>
      <c r="AN17" s="133"/>
      <c r="AO17" s="133"/>
      <c r="AP17" s="134"/>
      <c r="AQ17" s="271" t="s">
        <v>4</v>
      </c>
      <c r="AR17" s="273"/>
      <c r="AS17" s="271" t="s">
        <v>5</v>
      </c>
      <c r="AT17" s="272"/>
      <c r="AU17" s="272"/>
      <c r="AV17" s="272"/>
      <c r="AW17" s="272"/>
      <c r="AX17" s="272"/>
      <c r="AY17" s="273"/>
      <c r="AZ17" s="268" t="s">
        <v>6</v>
      </c>
      <c r="BA17" s="269"/>
      <c r="BB17" s="270"/>
      <c r="BC17" s="271" t="s">
        <v>61</v>
      </c>
      <c r="BD17" s="272"/>
      <c r="BE17" s="273"/>
      <c r="BF17" s="268" t="s">
        <v>7</v>
      </c>
      <c r="BG17" s="269"/>
      <c r="BH17" s="270"/>
      <c r="BI17" s="271" t="s">
        <v>8</v>
      </c>
      <c r="BJ17" s="473"/>
      <c r="BK17" s="474" t="s">
        <v>9</v>
      </c>
      <c r="BL17" s="475"/>
      <c r="BM17" s="476" t="s">
        <v>10</v>
      </c>
      <c r="BN17" s="477"/>
      <c r="BO17" s="271" t="s">
        <v>11</v>
      </c>
      <c r="BP17" s="272"/>
      <c r="BQ17" s="272"/>
      <c r="BR17" s="273"/>
      <c r="BS17" s="271" t="s">
        <v>12</v>
      </c>
      <c r="BT17" s="272"/>
      <c r="BU17" s="273"/>
      <c r="BV17" s="271" t="s">
        <v>13</v>
      </c>
      <c r="BW17" s="273"/>
    </row>
    <row r="18" spans="3:75" s="62" customFormat="1" ht="37.5" customHeight="1" x14ac:dyDescent="0.15">
      <c r="C18" s="67" t="s">
        <v>36</v>
      </c>
      <c r="D18" s="68"/>
      <c r="E18" s="69"/>
      <c r="F18" s="70"/>
      <c r="G18" s="69"/>
      <c r="H18" s="70"/>
      <c r="I18" s="70"/>
      <c r="J18" s="70"/>
      <c r="K18" s="70"/>
      <c r="L18" s="70"/>
      <c r="M18" s="71"/>
      <c r="N18" s="345" t="s">
        <v>59</v>
      </c>
      <c r="O18" s="346"/>
      <c r="P18" s="347"/>
      <c r="Q18" s="364" t="s">
        <v>60</v>
      </c>
      <c r="R18" s="365"/>
      <c r="S18" s="366"/>
      <c r="T18" s="72"/>
      <c r="U18" s="73"/>
      <c r="V18" s="74"/>
      <c r="W18" s="345" t="s">
        <v>41</v>
      </c>
      <c r="X18" s="521"/>
      <c r="Y18" s="522" t="s">
        <v>16</v>
      </c>
      <c r="Z18" s="521"/>
      <c r="AA18" s="104" t="s">
        <v>58</v>
      </c>
      <c r="AB18" s="95" t="s">
        <v>55</v>
      </c>
      <c r="AC18" s="345" t="s">
        <v>16</v>
      </c>
      <c r="AD18" s="346"/>
      <c r="AE18" s="346"/>
      <c r="AF18" s="347"/>
      <c r="AG18" s="345" t="s">
        <v>16</v>
      </c>
      <c r="AH18" s="346"/>
      <c r="AI18" s="347"/>
      <c r="AJ18" s="345" t="s">
        <v>16</v>
      </c>
      <c r="AK18" s="347"/>
      <c r="AM18" s="130"/>
      <c r="AN18" s="130"/>
      <c r="AO18" s="135" t="s">
        <v>36</v>
      </c>
      <c r="AP18" s="136"/>
      <c r="AQ18" s="137"/>
      <c r="AR18" s="138"/>
      <c r="AS18" s="137"/>
      <c r="AT18" s="138"/>
      <c r="AU18" s="138"/>
      <c r="AV18" s="138"/>
      <c r="AW18" s="138"/>
      <c r="AX18" s="138"/>
      <c r="AY18" s="139"/>
      <c r="AZ18" s="255" t="s">
        <v>59</v>
      </c>
      <c r="BA18" s="256"/>
      <c r="BB18" s="257"/>
      <c r="BC18" s="258" t="s">
        <v>60</v>
      </c>
      <c r="BD18" s="259"/>
      <c r="BE18" s="260"/>
      <c r="BF18" s="140"/>
      <c r="BG18" s="141"/>
      <c r="BH18" s="142"/>
      <c r="BI18" s="255" t="s">
        <v>41</v>
      </c>
      <c r="BJ18" s="471"/>
      <c r="BK18" s="472" t="s">
        <v>16</v>
      </c>
      <c r="BL18" s="471"/>
      <c r="BM18" s="143" t="s">
        <v>58</v>
      </c>
      <c r="BN18" s="144" t="s">
        <v>55</v>
      </c>
      <c r="BO18" s="255" t="s">
        <v>16</v>
      </c>
      <c r="BP18" s="256"/>
      <c r="BQ18" s="256"/>
      <c r="BR18" s="257"/>
      <c r="BS18" s="255" t="s">
        <v>16</v>
      </c>
      <c r="BT18" s="256"/>
      <c r="BU18" s="257"/>
      <c r="BV18" s="255" t="s">
        <v>16</v>
      </c>
      <c r="BW18" s="257"/>
    </row>
    <row r="19" spans="3:75" s="49" customFormat="1" ht="20.25" customHeight="1" x14ac:dyDescent="0.15">
      <c r="C19" s="523" t="s">
        <v>17</v>
      </c>
      <c r="D19" s="75" t="s">
        <v>42</v>
      </c>
      <c r="E19" s="76">
        <f>'控除集計（子メータ以外用）'!E12</f>
        <v>0</v>
      </c>
      <c r="F19" s="77" t="s">
        <v>19</v>
      </c>
      <c r="G19" s="76">
        <f>'控除集計（子メータ以外用）'!G12</f>
        <v>0</v>
      </c>
      <c r="H19" s="78" t="s">
        <v>20</v>
      </c>
      <c r="I19" s="79">
        <f>'控除集計（子メータ以外用）'!I12</f>
        <v>0</v>
      </c>
      <c r="J19" s="80" t="s">
        <v>21</v>
      </c>
      <c r="K19" s="79">
        <f>'控除集計（子メータ以外用）'!K12</f>
        <v>0</v>
      </c>
      <c r="L19" s="78" t="s">
        <v>20</v>
      </c>
      <c r="M19" s="81">
        <f>'控除集計（子メータ以外用）'!M12</f>
        <v>0</v>
      </c>
      <c r="N19" s="79">
        <f>'控除集計（子メータ以外用）'!N12</f>
        <v>0</v>
      </c>
      <c r="O19" s="82" t="s">
        <v>20</v>
      </c>
      <c r="P19" s="81">
        <f>'控除集計（子メータ以外用）'!P12</f>
        <v>0</v>
      </c>
      <c r="Q19" s="79">
        <f>'控除集計（子メータ以外用）'!Q12</f>
        <v>0</v>
      </c>
      <c r="R19" s="82" t="s">
        <v>20</v>
      </c>
      <c r="S19" s="81">
        <f>'控除集計（子メータ以外用）'!S12</f>
        <v>0</v>
      </c>
      <c r="T19" s="83">
        <f>'控除集計（子メータ以外用）'!T12:T12</f>
        <v>0</v>
      </c>
      <c r="U19" s="78" t="s">
        <v>20</v>
      </c>
      <c r="V19" s="81">
        <f>'控除集計（子メータ以外用）'!V12</f>
        <v>0</v>
      </c>
      <c r="W19" s="351">
        <f>'控除集計（子メータ以外用）'!W12:X12</f>
        <v>0</v>
      </c>
      <c r="X19" s="362" t="s">
        <v>43</v>
      </c>
      <c r="Y19" s="361">
        <f>'控除集計（子メータ以外用）'!Y12:Z12</f>
        <v>0</v>
      </c>
      <c r="Z19" s="362"/>
      <c r="AA19" s="361">
        <f>'控除集計（子メータ以外用）'!AA12:AB12</f>
        <v>0</v>
      </c>
      <c r="AB19" s="352" t="s">
        <v>43</v>
      </c>
      <c r="AC19" s="351">
        <f>'控除集計（子メータ以外用）'!AC12:AF12</f>
        <v>0</v>
      </c>
      <c r="AD19" s="352"/>
      <c r="AE19" s="352"/>
      <c r="AF19" s="353"/>
      <c r="AG19" s="351">
        <f>'控除集計（子メータ以外用）'!AG12:AI12</f>
        <v>0</v>
      </c>
      <c r="AH19" s="352"/>
      <c r="AI19" s="353" t="s">
        <v>43</v>
      </c>
      <c r="AJ19" s="351">
        <f>'控除集計（子メータ以外用）'!AJ12:AK12</f>
        <v>0</v>
      </c>
      <c r="AK19" s="353" t="s">
        <v>43</v>
      </c>
      <c r="AM19" s="117"/>
      <c r="AN19" s="117"/>
      <c r="AO19" s="468" t="s">
        <v>17</v>
      </c>
      <c r="AP19" s="145" t="s">
        <v>42</v>
      </c>
      <c r="AQ19" s="212" t="s">
        <v>71</v>
      </c>
      <c r="AR19" s="147" t="s">
        <v>19</v>
      </c>
      <c r="AS19" s="212">
        <v>3</v>
      </c>
      <c r="AT19" s="148" t="s">
        <v>20</v>
      </c>
      <c r="AU19" s="213">
        <f>'控除集計（子メータ以外用）'!AU12</f>
        <v>1</v>
      </c>
      <c r="AV19" s="150" t="s">
        <v>21</v>
      </c>
      <c r="AW19" s="213">
        <v>3</v>
      </c>
      <c r="AX19" s="148" t="s">
        <v>20</v>
      </c>
      <c r="AY19" s="214">
        <v>31</v>
      </c>
      <c r="AZ19" s="213">
        <v>4</v>
      </c>
      <c r="BA19" s="152" t="s">
        <v>20</v>
      </c>
      <c r="BB19" s="214">
        <v>1</v>
      </c>
      <c r="BC19" s="213">
        <v>4</v>
      </c>
      <c r="BD19" s="152" t="s">
        <v>20</v>
      </c>
      <c r="BE19" s="214">
        <v>30</v>
      </c>
      <c r="BF19" s="215">
        <v>4</v>
      </c>
      <c r="BG19" s="148" t="s">
        <v>20</v>
      </c>
      <c r="BH19" s="214">
        <v>20</v>
      </c>
      <c r="BI19" s="223">
        <v>218</v>
      </c>
      <c r="BJ19" s="224" t="s">
        <v>43</v>
      </c>
      <c r="BK19" s="227">
        <f>BO19-BM19</f>
        <v>726826</v>
      </c>
      <c r="BL19" s="224"/>
      <c r="BM19" s="227">
        <v>0</v>
      </c>
      <c r="BN19" s="231"/>
      <c r="BO19" s="223">
        <f>BV19-BS19</f>
        <v>726826</v>
      </c>
      <c r="BP19" s="231"/>
      <c r="BQ19" s="231"/>
      <c r="BR19" s="228"/>
      <c r="BS19" s="223">
        <v>72682</v>
      </c>
      <c r="BT19" s="231"/>
      <c r="BU19" s="228" t="s">
        <v>43</v>
      </c>
      <c r="BV19" s="223">
        <v>799508</v>
      </c>
      <c r="BW19" s="228" t="s">
        <v>43</v>
      </c>
    </row>
    <row r="20" spans="3:75" s="49" customFormat="1" ht="20.25" customHeight="1" x14ac:dyDescent="0.15">
      <c r="C20" s="524"/>
      <c r="D20" s="75" t="s">
        <v>44</v>
      </c>
      <c r="E20" s="76">
        <f>'控除集計（子メータ以外用）'!E13</f>
        <v>0</v>
      </c>
      <c r="F20" s="77" t="s">
        <v>19</v>
      </c>
      <c r="G20" s="76">
        <f>'控除集計（子メータ以外用）'!G13</f>
        <v>0</v>
      </c>
      <c r="H20" s="78" t="s">
        <v>20</v>
      </c>
      <c r="I20" s="79">
        <f>'控除集計（子メータ以外用）'!I13</f>
        <v>0</v>
      </c>
      <c r="J20" s="80" t="s">
        <v>21</v>
      </c>
      <c r="K20" s="79">
        <f>'控除集計（子メータ以外用）'!K13</f>
        <v>0</v>
      </c>
      <c r="L20" s="78" t="s">
        <v>20</v>
      </c>
      <c r="M20" s="81">
        <f>'控除集計（子メータ以外用）'!M13</f>
        <v>0</v>
      </c>
      <c r="N20" s="79">
        <f>'控除集計（子メータ以外用）'!N13</f>
        <v>0</v>
      </c>
      <c r="O20" s="82" t="s">
        <v>20</v>
      </c>
      <c r="P20" s="81">
        <f>'控除集計（子メータ以外用）'!P13</f>
        <v>0</v>
      </c>
      <c r="Q20" s="79">
        <f>'控除集計（子メータ以外用）'!Q13</f>
        <v>0</v>
      </c>
      <c r="R20" s="82" t="s">
        <v>20</v>
      </c>
      <c r="S20" s="81">
        <f>'控除集計（子メータ以外用）'!S13</f>
        <v>0</v>
      </c>
      <c r="T20" s="83">
        <f>'控除集計（子メータ以外用）'!T13:T13</f>
        <v>0</v>
      </c>
      <c r="U20" s="78" t="s">
        <v>20</v>
      </c>
      <c r="V20" s="81">
        <f>'控除集計（子メータ以外用）'!V13</f>
        <v>0</v>
      </c>
      <c r="W20" s="351">
        <f>'控除集計（子メータ以外用）'!W13:X13</f>
        <v>0</v>
      </c>
      <c r="X20" s="362" t="s">
        <v>43</v>
      </c>
      <c r="Y20" s="361">
        <f>'控除集計（子メータ以外用）'!Y13:Z13</f>
        <v>0</v>
      </c>
      <c r="Z20" s="362"/>
      <c r="AA20" s="361">
        <f>'控除集計（子メータ以外用）'!AA13:AB13</f>
        <v>0</v>
      </c>
      <c r="AB20" s="352" t="s">
        <v>43</v>
      </c>
      <c r="AC20" s="351">
        <f>'控除集計（子メータ以外用）'!AC13:AF13</f>
        <v>0</v>
      </c>
      <c r="AD20" s="352"/>
      <c r="AE20" s="352"/>
      <c r="AF20" s="353"/>
      <c r="AG20" s="351">
        <f>'控除集計（子メータ以外用）'!AG13:AI13</f>
        <v>0</v>
      </c>
      <c r="AH20" s="352"/>
      <c r="AI20" s="353" t="s">
        <v>43</v>
      </c>
      <c r="AJ20" s="351">
        <f>'控除集計（子メータ以外用）'!AJ13:AK13</f>
        <v>0</v>
      </c>
      <c r="AK20" s="353" t="s">
        <v>43</v>
      </c>
      <c r="AM20" s="117"/>
      <c r="AN20" s="117"/>
      <c r="AO20" s="469"/>
      <c r="AP20" s="145" t="s">
        <v>44</v>
      </c>
      <c r="AQ20" s="212">
        <v>4</v>
      </c>
      <c r="AR20" s="147" t="s">
        <v>19</v>
      </c>
      <c r="AS20" s="212">
        <v>4</v>
      </c>
      <c r="AT20" s="148" t="s">
        <v>20</v>
      </c>
      <c r="AU20" s="213">
        <f>'控除集計（子メータ以外用）'!AU13</f>
        <v>1</v>
      </c>
      <c r="AV20" s="150" t="s">
        <v>21</v>
      </c>
      <c r="AW20" s="213">
        <v>4</v>
      </c>
      <c r="AX20" s="148" t="s">
        <v>20</v>
      </c>
      <c r="AY20" s="214">
        <v>30</v>
      </c>
      <c r="AZ20" s="213">
        <v>5</v>
      </c>
      <c r="BA20" s="152" t="s">
        <v>20</v>
      </c>
      <c r="BB20" s="214">
        <v>1</v>
      </c>
      <c r="BC20" s="213">
        <v>5</v>
      </c>
      <c r="BD20" s="152" t="s">
        <v>20</v>
      </c>
      <c r="BE20" s="214">
        <v>31</v>
      </c>
      <c r="BF20" s="215">
        <v>5</v>
      </c>
      <c r="BG20" s="148" t="s">
        <v>20</v>
      </c>
      <c r="BH20" s="214">
        <v>20</v>
      </c>
      <c r="BI20" s="223">
        <v>218</v>
      </c>
      <c r="BJ20" s="224" t="s">
        <v>43</v>
      </c>
      <c r="BK20" s="227">
        <f t="shared" ref="BK20:BK24" si="0">BO20-BM20</f>
        <v>520905</v>
      </c>
      <c r="BL20" s="224"/>
      <c r="BM20" s="227">
        <v>0</v>
      </c>
      <c r="BN20" s="231"/>
      <c r="BO20" s="223">
        <f t="shared" ref="BO20:BO24" si="1">BV20-BS20</f>
        <v>520905</v>
      </c>
      <c r="BP20" s="231"/>
      <c r="BQ20" s="231"/>
      <c r="BR20" s="228"/>
      <c r="BS20" s="223">
        <v>52090</v>
      </c>
      <c r="BT20" s="231"/>
      <c r="BU20" s="228" t="s">
        <v>43</v>
      </c>
      <c r="BV20" s="223">
        <v>572995</v>
      </c>
      <c r="BW20" s="228" t="s">
        <v>43</v>
      </c>
    </row>
    <row r="21" spans="3:75" s="49" customFormat="1" ht="20.25" customHeight="1" x14ac:dyDescent="0.15">
      <c r="C21" s="524"/>
      <c r="D21" s="75" t="s">
        <v>45</v>
      </c>
      <c r="E21" s="76">
        <f>'控除集計（子メータ以外用）'!E14</f>
        <v>0</v>
      </c>
      <c r="F21" s="77" t="s">
        <v>19</v>
      </c>
      <c r="G21" s="76">
        <f>'控除集計（子メータ以外用）'!G14</f>
        <v>0</v>
      </c>
      <c r="H21" s="78" t="s">
        <v>20</v>
      </c>
      <c r="I21" s="79">
        <f>'控除集計（子メータ以外用）'!I14</f>
        <v>0</v>
      </c>
      <c r="J21" s="80" t="s">
        <v>21</v>
      </c>
      <c r="K21" s="79">
        <f>'控除集計（子メータ以外用）'!K14</f>
        <v>0</v>
      </c>
      <c r="L21" s="78" t="s">
        <v>20</v>
      </c>
      <c r="M21" s="81">
        <f>'控除集計（子メータ以外用）'!M14</f>
        <v>0</v>
      </c>
      <c r="N21" s="79">
        <f>'控除集計（子メータ以外用）'!N14</f>
        <v>0</v>
      </c>
      <c r="O21" s="82" t="s">
        <v>20</v>
      </c>
      <c r="P21" s="81">
        <f>'控除集計（子メータ以外用）'!P14</f>
        <v>0</v>
      </c>
      <c r="Q21" s="79">
        <f>'控除集計（子メータ以外用）'!Q14</f>
        <v>0</v>
      </c>
      <c r="R21" s="82" t="s">
        <v>20</v>
      </c>
      <c r="S21" s="81">
        <f>'控除集計（子メータ以外用）'!S14</f>
        <v>0</v>
      </c>
      <c r="T21" s="83">
        <f>'控除集計（子メータ以外用）'!T14:T14</f>
        <v>0</v>
      </c>
      <c r="U21" s="78" t="s">
        <v>20</v>
      </c>
      <c r="V21" s="81">
        <f>'控除集計（子メータ以外用）'!V14</f>
        <v>0</v>
      </c>
      <c r="W21" s="351">
        <f>'控除集計（子メータ以外用）'!W14:X14</f>
        <v>0</v>
      </c>
      <c r="X21" s="362" t="s">
        <v>43</v>
      </c>
      <c r="Y21" s="361">
        <f>'控除集計（子メータ以外用）'!Y14:Z14</f>
        <v>0</v>
      </c>
      <c r="Z21" s="362"/>
      <c r="AA21" s="361">
        <f>'控除集計（子メータ以外用）'!AA14:AB14</f>
        <v>0</v>
      </c>
      <c r="AB21" s="352" t="s">
        <v>43</v>
      </c>
      <c r="AC21" s="351">
        <f>'控除集計（子メータ以外用）'!AC14:AF14</f>
        <v>0</v>
      </c>
      <c r="AD21" s="352"/>
      <c r="AE21" s="352"/>
      <c r="AF21" s="353"/>
      <c r="AG21" s="351">
        <f>'控除集計（子メータ以外用）'!AG14:AI14</f>
        <v>0</v>
      </c>
      <c r="AH21" s="352"/>
      <c r="AI21" s="353" t="s">
        <v>43</v>
      </c>
      <c r="AJ21" s="351">
        <f>'控除集計（子メータ以外用）'!AJ14:AK14</f>
        <v>0</v>
      </c>
      <c r="AK21" s="353" t="s">
        <v>43</v>
      </c>
      <c r="AM21" s="117"/>
      <c r="AN21" s="117"/>
      <c r="AO21" s="469"/>
      <c r="AP21" s="145" t="s">
        <v>45</v>
      </c>
      <c r="AQ21" s="212">
        <v>5</v>
      </c>
      <c r="AR21" s="147" t="s">
        <v>19</v>
      </c>
      <c r="AS21" s="212">
        <v>5</v>
      </c>
      <c r="AT21" s="148" t="s">
        <v>20</v>
      </c>
      <c r="AU21" s="213">
        <f>'控除集計（子メータ以外用）'!AU14</f>
        <v>1</v>
      </c>
      <c r="AV21" s="150" t="s">
        <v>21</v>
      </c>
      <c r="AW21" s="213">
        <v>5</v>
      </c>
      <c r="AX21" s="148" t="s">
        <v>20</v>
      </c>
      <c r="AY21" s="214">
        <v>31</v>
      </c>
      <c r="AZ21" s="213">
        <v>6</v>
      </c>
      <c r="BA21" s="152" t="s">
        <v>20</v>
      </c>
      <c r="BB21" s="214">
        <v>1</v>
      </c>
      <c r="BC21" s="213">
        <v>6</v>
      </c>
      <c r="BD21" s="152" t="s">
        <v>20</v>
      </c>
      <c r="BE21" s="214">
        <v>30</v>
      </c>
      <c r="BF21" s="215">
        <v>6</v>
      </c>
      <c r="BG21" s="148" t="s">
        <v>20</v>
      </c>
      <c r="BH21" s="214">
        <v>20</v>
      </c>
      <c r="BI21" s="223">
        <v>218</v>
      </c>
      <c r="BJ21" s="224" t="s">
        <v>43</v>
      </c>
      <c r="BK21" s="227">
        <f t="shared" si="0"/>
        <v>410362</v>
      </c>
      <c r="BL21" s="224"/>
      <c r="BM21" s="227">
        <v>0</v>
      </c>
      <c r="BN21" s="231"/>
      <c r="BO21" s="223">
        <f t="shared" si="1"/>
        <v>410362</v>
      </c>
      <c r="BP21" s="231"/>
      <c r="BQ21" s="231"/>
      <c r="BR21" s="228"/>
      <c r="BS21" s="223">
        <v>41036</v>
      </c>
      <c r="BT21" s="231"/>
      <c r="BU21" s="228" t="s">
        <v>43</v>
      </c>
      <c r="BV21" s="223">
        <v>451398</v>
      </c>
      <c r="BW21" s="228" t="s">
        <v>43</v>
      </c>
    </row>
    <row r="22" spans="3:75" s="49" customFormat="1" ht="20.25" customHeight="1" x14ac:dyDescent="0.15">
      <c r="C22" s="524"/>
      <c r="D22" s="75" t="s">
        <v>46</v>
      </c>
      <c r="E22" s="76">
        <f>'控除集計（子メータ以外用）'!E15</f>
        <v>0</v>
      </c>
      <c r="F22" s="77" t="s">
        <v>19</v>
      </c>
      <c r="G22" s="76">
        <f>'控除集計（子メータ以外用）'!G15</f>
        <v>0</v>
      </c>
      <c r="H22" s="78" t="s">
        <v>20</v>
      </c>
      <c r="I22" s="79">
        <f>'控除集計（子メータ以外用）'!I15</f>
        <v>0</v>
      </c>
      <c r="J22" s="80" t="s">
        <v>21</v>
      </c>
      <c r="K22" s="79">
        <f>'控除集計（子メータ以外用）'!K15</f>
        <v>0</v>
      </c>
      <c r="L22" s="78" t="s">
        <v>20</v>
      </c>
      <c r="M22" s="81">
        <f>'控除集計（子メータ以外用）'!M15</f>
        <v>0</v>
      </c>
      <c r="N22" s="79">
        <f>'控除集計（子メータ以外用）'!N15</f>
        <v>0</v>
      </c>
      <c r="O22" s="82" t="s">
        <v>20</v>
      </c>
      <c r="P22" s="81">
        <f>'控除集計（子メータ以外用）'!P15</f>
        <v>0</v>
      </c>
      <c r="Q22" s="79">
        <f>'控除集計（子メータ以外用）'!Q15</f>
        <v>0</v>
      </c>
      <c r="R22" s="82" t="s">
        <v>20</v>
      </c>
      <c r="S22" s="81">
        <f>'控除集計（子メータ以外用）'!S15</f>
        <v>0</v>
      </c>
      <c r="T22" s="83">
        <f>'控除集計（子メータ以外用）'!T15:T15</f>
        <v>0</v>
      </c>
      <c r="U22" s="78" t="s">
        <v>20</v>
      </c>
      <c r="V22" s="81">
        <f>'控除集計（子メータ以外用）'!V15</f>
        <v>0</v>
      </c>
      <c r="W22" s="351">
        <f>'控除集計（子メータ以外用）'!W15:X15</f>
        <v>0</v>
      </c>
      <c r="X22" s="362" t="s">
        <v>43</v>
      </c>
      <c r="Y22" s="361">
        <f>'控除集計（子メータ以外用）'!Y15:Z15</f>
        <v>0</v>
      </c>
      <c r="Z22" s="362"/>
      <c r="AA22" s="361">
        <f>'控除集計（子メータ以外用）'!AA15:AB15</f>
        <v>0</v>
      </c>
      <c r="AB22" s="352" t="s">
        <v>43</v>
      </c>
      <c r="AC22" s="351">
        <f>'控除集計（子メータ以外用）'!AC15:AF15</f>
        <v>0</v>
      </c>
      <c r="AD22" s="352"/>
      <c r="AE22" s="352"/>
      <c r="AF22" s="353"/>
      <c r="AG22" s="351">
        <f>'控除集計（子メータ以外用）'!AG15:AI15</f>
        <v>0</v>
      </c>
      <c r="AH22" s="352"/>
      <c r="AI22" s="353" t="s">
        <v>43</v>
      </c>
      <c r="AJ22" s="351">
        <f>'控除集計（子メータ以外用）'!AJ15:AK15</f>
        <v>0</v>
      </c>
      <c r="AK22" s="353" t="s">
        <v>43</v>
      </c>
      <c r="AM22" s="117"/>
      <c r="AN22" s="117"/>
      <c r="AO22" s="469"/>
      <c r="AP22" s="145" t="s">
        <v>46</v>
      </c>
      <c r="AQ22" s="212">
        <v>6</v>
      </c>
      <c r="AR22" s="147" t="s">
        <v>19</v>
      </c>
      <c r="AS22" s="212">
        <v>6</v>
      </c>
      <c r="AT22" s="148" t="s">
        <v>20</v>
      </c>
      <c r="AU22" s="213">
        <f>'控除集計（子メータ以外用）'!AU15</f>
        <v>1</v>
      </c>
      <c r="AV22" s="150" t="s">
        <v>21</v>
      </c>
      <c r="AW22" s="213">
        <v>6</v>
      </c>
      <c r="AX22" s="148" t="s">
        <v>20</v>
      </c>
      <c r="AY22" s="214">
        <v>30</v>
      </c>
      <c r="AZ22" s="213">
        <v>7</v>
      </c>
      <c r="BA22" s="152" t="s">
        <v>20</v>
      </c>
      <c r="BB22" s="214">
        <v>1</v>
      </c>
      <c r="BC22" s="213">
        <v>7</v>
      </c>
      <c r="BD22" s="152" t="s">
        <v>20</v>
      </c>
      <c r="BE22" s="214">
        <v>31</v>
      </c>
      <c r="BF22" s="215">
        <v>7</v>
      </c>
      <c r="BG22" s="148" t="s">
        <v>20</v>
      </c>
      <c r="BH22" s="214">
        <v>20</v>
      </c>
      <c r="BI22" s="223">
        <v>218</v>
      </c>
      <c r="BJ22" s="224" t="s">
        <v>43</v>
      </c>
      <c r="BK22" s="227">
        <f t="shared" si="0"/>
        <v>467782</v>
      </c>
      <c r="BL22" s="224"/>
      <c r="BM22" s="227">
        <v>0</v>
      </c>
      <c r="BN22" s="231"/>
      <c r="BO22" s="223">
        <f t="shared" si="1"/>
        <v>467782</v>
      </c>
      <c r="BP22" s="231"/>
      <c r="BQ22" s="231"/>
      <c r="BR22" s="228"/>
      <c r="BS22" s="223">
        <v>46778</v>
      </c>
      <c r="BT22" s="231"/>
      <c r="BU22" s="228" t="s">
        <v>43</v>
      </c>
      <c r="BV22" s="223">
        <v>514560</v>
      </c>
      <c r="BW22" s="228" t="s">
        <v>43</v>
      </c>
    </row>
    <row r="23" spans="3:75" s="49" customFormat="1" ht="20.25" customHeight="1" x14ac:dyDescent="0.15">
      <c r="C23" s="524"/>
      <c r="D23" s="75" t="s">
        <v>47</v>
      </c>
      <c r="E23" s="76">
        <f>'控除集計（子メータ以外用）'!E16</f>
        <v>0</v>
      </c>
      <c r="F23" s="77" t="s">
        <v>19</v>
      </c>
      <c r="G23" s="76">
        <f>'控除集計（子メータ以外用）'!G16</f>
        <v>0</v>
      </c>
      <c r="H23" s="78" t="s">
        <v>20</v>
      </c>
      <c r="I23" s="79">
        <f>'控除集計（子メータ以外用）'!I16</f>
        <v>0</v>
      </c>
      <c r="J23" s="80" t="s">
        <v>21</v>
      </c>
      <c r="K23" s="79">
        <f>'控除集計（子メータ以外用）'!K16</f>
        <v>0</v>
      </c>
      <c r="L23" s="78" t="s">
        <v>20</v>
      </c>
      <c r="M23" s="81">
        <f>'控除集計（子メータ以外用）'!M16</f>
        <v>0</v>
      </c>
      <c r="N23" s="79">
        <f>'控除集計（子メータ以外用）'!N16</f>
        <v>0</v>
      </c>
      <c r="O23" s="82" t="s">
        <v>20</v>
      </c>
      <c r="P23" s="81">
        <f>'控除集計（子メータ以外用）'!P16</f>
        <v>0</v>
      </c>
      <c r="Q23" s="79">
        <f>'控除集計（子メータ以外用）'!Q16</f>
        <v>0</v>
      </c>
      <c r="R23" s="82" t="s">
        <v>20</v>
      </c>
      <c r="S23" s="81">
        <f>'控除集計（子メータ以外用）'!S16</f>
        <v>0</v>
      </c>
      <c r="T23" s="83">
        <f>'控除集計（子メータ以外用）'!T16:T16</f>
        <v>0</v>
      </c>
      <c r="U23" s="78" t="s">
        <v>20</v>
      </c>
      <c r="V23" s="81">
        <f>'控除集計（子メータ以外用）'!V16</f>
        <v>0</v>
      </c>
      <c r="W23" s="351">
        <f>'控除集計（子メータ以外用）'!W16:X16</f>
        <v>0</v>
      </c>
      <c r="X23" s="362" t="s">
        <v>43</v>
      </c>
      <c r="Y23" s="361">
        <f>'控除集計（子メータ以外用）'!Y16:Z16</f>
        <v>0</v>
      </c>
      <c r="Z23" s="362"/>
      <c r="AA23" s="361">
        <f>'控除集計（子メータ以外用）'!AA16:AB16</f>
        <v>0</v>
      </c>
      <c r="AB23" s="352" t="s">
        <v>43</v>
      </c>
      <c r="AC23" s="351">
        <f>'控除集計（子メータ以外用）'!AC16:AF16</f>
        <v>0</v>
      </c>
      <c r="AD23" s="352"/>
      <c r="AE23" s="352"/>
      <c r="AF23" s="353"/>
      <c r="AG23" s="351">
        <f>'控除集計（子メータ以外用）'!AG16:AI16</f>
        <v>0</v>
      </c>
      <c r="AH23" s="352"/>
      <c r="AI23" s="353" t="s">
        <v>43</v>
      </c>
      <c r="AJ23" s="351">
        <f>'控除集計（子メータ以外用）'!AJ16:AK16</f>
        <v>0</v>
      </c>
      <c r="AK23" s="353" t="s">
        <v>43</v>
      </c>
      <c r="AM23" s="117"/>
      <c r="AN23" s="117"/>
      <c r="AO23" s="469"/>
      <c r="AP23" s="145" t="s">
        <v>47</v>
      </c>
      <c r="AQ23" s="212">
        <v>7</v>
      </c>
      <c r="AR23" s="147" t="s">
        <v>19</v>
      </c>
      <c r="AS23" s="212">
        <v>7</v>
      </c>
      <c r="AT23" s="148" t="s">
        <v>20</v>
      </c>
      <c r="AU23" s="213">
        <f>'控除集計（子メータ以外用）'!AU16</f>
        <v>1</v>
      </c>
      <c r="AV23" s="150" t="s">
        <v>21</v>
      </c>
      <c r="AW23" s="213">
        <v>7</v>
      </c>
      <c r="AX23" s="148" t="s">
        <v>20</v>
      </c>
      <c r="AY23" s="214">
        <v>31</v>
      </c>
      <c r="AZ23" s="213">
        <v>8</v>
      </c>
      <c r="BA23" s="152" t="s">
        <v>20</v>
      </c>
      <c r="BB23" s="214">
        <v>1</v>
      </c>
      <c r="BC23" s="213">
        <v>8</v>
      </c>
      <c r="BD23" s="152" t="s">
        <v>20</v>
      </c>
      <c r="BE23" s="214">
        <v>31</v>
      </c>
      <c r="BF23" s="215">
        <v>8</v>
      </c>
      <c r="BG23" s="148" t="s">
        <v>20</v>
      </c>
      <c r="BH23" s="214">
        <v>20</v>
      </c>
      <c r="BI23" s="223">
        <v>237</v>
      </c>
      <c r="BJ23" s="224" t="s">
        <v>43</v>
      </c>
      <c r="BK23" s="227">
        <f t="shared" si="0"/>
        <v>642250</v>
      </c>
      <c r="BL23" s="224"/>
      <c r="BM23" s="227">
        <v>0</v>
      </c>
      <c r="BN23" s="231"/>
      <c r="BO23" s="223">
        <f t="shared" si="1"/>
        <v>642250</v>
      </c>
      <c r="BP23" s="231"/>
      <c r="BQ23" s="231"/>
      <c r="BR23" s="228"/>
      <c r="BS23" s="223">
        <v>64224</v>
      </c>
      <c r="BT23" s="231"/>
      <c r="BU23" s="228" t="s">
        <v>43</v>
      </c>
      <c r="BV23" s="223">
        <v>706474</v>
      </c>
      <c r="BW23" s="228" t="s">
        <v>43</v>
      </c>
    </row>
    <row r="24" spans="3:75" s="49" customFormat="1" ht="20.25" customHeight="1" x14ac:dyDescent="0.15">
      <c r="C24" s="524"/>
      <c r="D24" s="75" t="s">
        <v>48</v>
      </c>
      <c r="E24" s="76">
        <f>'控除集計（子メータ以外用）'!E17</f>
        <v>0</v>
      </c>
      <c r="F24" s="77" t="s">
        <v>19</v>
      </c>
      <c r="G24" s="76">
        <f>'控除集計（子メータ以外用）'!G17</f>
        <v>0</v>
      </c>
      <c r="H24" s="78" t="s">
        <v>20</v>
      </c>
      <c r="I24" s="79">
        <f>'控除集計（子メータ以外用）'!I17</f>
        <v>0</v>
      </c>
      <c r="J24" s="80" t="s">
        <v>21</v>
      </c>
      <c r="K24" s="79">
        <f>'控除集計（子メータ以外用）'!K17</f>
        <v>0</v>
      </c>
      <c r="L24" s="78" t="s">
        <v>20</v>
      </c>
      <c r="M24" s="81">
        <f>'控除集計（子メータ以外用）'!M17</f>
        <v>0</v>
      </c>
      <c r="N24" s="79">
        <f>'控除集計（子メータ以外用）'!N17</f>
        <v>0</v>
      </c>
      <c r="O24" s="82" t="s">
        <v>20</v>
      </c>
      <c r="P24" s="81">
        <f>'控除集計（子メータ以外用）'!P17</f>
        <v>0</v>
      </c>
      <c r="Q24" s="79">
        <f>'控除集計（子メータ以外用）'!Q17</f>
        <v>0</v>
      </c>
      <c r="R24" s="82" t="s">
        <v>20</v>
      </c>
      <c r="S24" s="81">
        <f>'控除集計（子メータ以外用）'!S17</f>
        <v>0</v>
      </c>
      <c r="T24" s="83">
        <f>'控除集計（子メータ以外用）'!T17:T17</f>
        <v>0</v>
      </c>
      <c r="U24" s="78" t="s">
        <v>20</v>
      </c>
      <c r="V24" s="81">
        <f>'控除集計（子メータ以外用）'!V17</f>
        <v>0</v>
      </c>
      <c r="W24" s="351">
        <f>'控除集計（子メータ以外用）'!W17:X17</f>
        <v>0</v>
      </c>
      <c r="X24" s="362" t="s">
        <v>43</v>
      </c>
      <c r="Y24" s="361">
        <f>'控除集計（子メータ以外用）'!Y17:Z17</f>
        <v>0</v>
      </c>
      <c r="Z24" s="362"/>
      <c r="AA24" s="361">
        <f>'控除集計（子メータ以外用）'!AA17:AB17</f>
        <v>0</v>
      </c>
      <c r="AB24" s="352" t="s">
        <v>43</v>
      </c>
      <c r="AC24" s="351">
        <f>'控除集計（子メータ以外用）'!AC17:AF17</f>
        <v>0</v>
      </c>
      <c r="AD24" s="352"/>
      <c r="AE24" s="352"/>
      <c r="AF24" s="353"/>
      <c r="AG24" s="351">
        <f>'控除集計（子メータ以外用）'!AG17:AI17</f>
        <v>0</v>
      </c>
      <c r="AH24" s="352"/>
      <c r="AI24" s="353" t="s">
        <v>43</v>
      </c>
      <c r="AJ24" s="351">
        <f>'控除集計（子メータ以外用）'!AJ17:AK17</f>
        <v>0</v>
      </c>
      <c r="AK24" s="353" t="s">
        <v>43</v>
      </c>
      <c r="AM24" s="117"/>
      <c r="AN24" s="117"/>
      <c r="AO24" s="469"/>
      <c r="AP24" s="145" t="s">
        <v>48</v>
      </c>
      <c r="AQ24" s="212">
        <v>8</v>
      </c>
      <c r="AR24" s="147" t="s">
        <v>19</v>
      </c>
      <c r="AS24" s="212">
        <v>8</v>
      </c>
      <c r="AT24" s="148" t="s">
        <v>20</v>
      </c>
      <c r="AU24" s="213">
        <f>'控除集計（子メータ以外用）'!AU17</f>
        <v>1</v>
      </c>
      <c r="AV24" s="150" t="s">
        <v>21</v>
      </c>
      <c r="AW24" s="213">
        <v>8</v>
      </c>
      <c r="AX24" s="148" t="s">
        <v>20</v>
      </c>
      <c r="AY24" s="214">
        <v>31</v>
      </c>
      <c r="AZ24" s="213">
        <v>9</v>
      </c>
      <c r="BA24" s="152" t="s">
        <v>20</v>
      </c>
      <c r="BB24" s="214">
        <v>1</v>
      </c>
      <c r="BC24" s="213">
        <v>9</v>
      </c>
      <c r="BD24" s="152" t="s">
        <v>20</v>
      </c>
      <c r="BE24" s="214">
        <v>30</v>
      </c>
      <c r="BF24" s="215">
        <v>9</v>
      </c>
      <c r="BG24" s="148" t="s">
        <v>20</v>
      </c>
      <c r="BH24" s="214">
        <v>20</v>
      </c>
      <c r="BI24" s="223">
        <v>257</v>
      </c>
      <c r="BJ24" s="224" t="s">
        <v>43</v>
      </c>
      <c r="BK24" s="227">
        <f t="shared" si="0"/>
        <v>717863</v>
      </c>
      <c r="BL24" s="224"/>
      <c r="BM24" s="227">
        <v>0</v>
      </c>
      <c r="BN24" s="231"/>
      <c r="BO24" s="223">
        <f t="shared" si="1"/>
        <v>717863</v>
      </c>
      <c r="BP24" s="231"/>
      <c r="BQ24" s="231"/>
      <c r="BR24" s="228"/>
      <c r="BS24" s="223">
        <v>71786</v>
      </c>
      <c r="BT24" s="231"/>
      <c r="BU24" s="228" t="s">
        <v>43</v>
      </c>
      <c r="BV24" s="223">
        <v>789649</v>
      </c>
      <c r="BW24" s="228" t="s">
        <v>43</v>
      </c>
    </row>
    <row r="25" spans="3:75" s="49" customFormat="1" ht="20.25" customHeight="1" thickBot="1" x14ac:dyDescent="0.2">
      <c r="C25" s="525"/>
      <c r="D25" s="75" t="s">
        <v>49</v>
      </c>
      <c r="E25" s="76">
        <f>'控除集計（子メータ以外用）'!E18</f>
        <v>0</v>
      </c>
      <c r="F25" s="77" t="s">
        <v>19</v>
      </c>
      <c r="G25" s="76">
        <f>'控除集計（子メータ以外用）'!G18</f>
        <v>0</v>
      </c>
      <c r="H25" s="78" t="s">
        <v>20</v>
      </c>
      <c r="I25" s="79">
        <f>'控除集計（子メータ以外用）'!I18</f>
        <v>0</v>
      </c>
      <c r="J25" s="80" t="s">
        <v>21</v>
      </c>
      <c r="K25" s="79">
        <f>'控除集計（子メータ以外用）'!K18</f>
        <v>0</v>
      </c>
      <c r="L25" s="78" t="s">
        <v>20</v>
      </c>
      <c r="M25" s="81">
        <f>'控除集計（子メータ以外用）'!M18</f>
        <v>0</v>
      </c>
      <c r="N25" s="79">
        <f>'控除集計（子メータ以外用）'!N18</f>
        <v>0</v>
      </c>
      <c r="O25" s="82" t="s">
        <v>20</v>
      </c>
      <c r="P25" s="81">
        <f>'控除集計（子メータ以外用）'!P18</f>
        <v>0</v>
      </c>
      <c r="Q25" s="79">
        <f>'控除集計（子メータ以外用）'!Q18</f>
        <v>0</v>
      </c>
      <c r="R25" s="82" t="s">
        <v>20</v>
      </c>
      <c r="S25" s="81">
        <f>'控除集計（子メータ以外用）'!S18</f>
        <v>0</v>
      </c>
      <c r="T25" s="83">
        <f>'控除集計（子メータ以外用）'!T18:T18</f>
        <v>0</v>
      </c>
      <c r="U25" s="78" t="s">
        <v>20</v>
      </c>
      <c r="V25" s="81">
        <f>'控除集計（子メータ以外用）'!V18</f>
        <v>0</v>
      </c>
      <c r="W25" s="533">
        <f>'控除集計（子メータ以外用）'!W18:X18</f>
        <v>0</v>
      </c>
      <c r="X25" s="534" t="s">
        <v>43</v>
      </c>
      <c r="Y25" s="361">
        <f>'控除集計（子メータ以外用）'!Y18:Z18</f>
        <v>0</v>
      </c>
      <c r="Z25" s="362"/>
      <c r="AA25" s="361">
        <f>'控除集計（子メータ以外用）'!AA18:AB18</f>
        <v>0</v>
      </c>
      <c r="AB25" s="352" t="s">
        <v>43</v>
      </c>
      <c r="AC25" s="351">
        <f>'控除集計（子メータ以外用）'!AC18:AF18</f>
        <v>0</v>
      </c>
      <c r="AD25" s="352"/>
      <c r="AE25" s="352"/>
      <c r="AF25" s="353"/>
      <c r="AG25" s="351">
        <f>'控除集計（子メータ以外用）'!AG18:AI18</f>
        <v>0</v>
      </c>
      <c r="AH25" s="352"/>
      <c r="AI25" s="353" t="s">
        <v>43</v>
      </c>
      <c r="AJ25" s="449">
        <f>'控除集計（子メータ以外用）'!AJ18:AK18</f>
        <v>0</v>
      </c>
      <c r="AK25" s="451" t="s">
        <v>43</v>
      </c>
      <c r="AM25" s="117"/>
      <c r="AN25" s="117"/>
      <c r="AO25" s="470"/>
      <c r="AP25" s="145" t="s">
        <v>49</v>
      </c>
      <c r="AQ25" s="146">
        <f>'控除集計（子メータ以外用）'!AQ18</f>
        <v>0</v>
      </c>
      <c r="AR25" s="147" t="s">
        <v>19</v>
      </c>
      <c r="AS25" s="146">
        <f>'控除集計（子メータ以外用）'!AS18</f>
        <v>0</v>
      </c>
      <c r="AT25" s="148" t="s">
        <v>20</v>
      </c>
      <c r="AU25" s="149">
        <f>'控除集計（子メータ以外用）'!AU18</f>
        <v>0</v>
      </c>
      <c r="AV25" s="150" t="s">
        <v>21</v>
      </c>
      <c r="AW25" s="149">
        <f>'控除集計（子メータ以外用）'!AW18</f>
        <v>0</v>
      </c>
      <c r="AX25" s="148" t="s">
        <v>20</v>
      </c>
      <c r="AY25" s="151">
        <f>'控除集計（子メータ以外用）'!AY18</f>
        <v>0</v>
      </c>
      <c r="AZ25" s="149">
        <f>'控除集計（子メータ以外用）'!AZ18</f>
        <v>0</v>
      </c>
      <c r="BA25" s="152" t="s">
        <v>20</v>
      </c>
      <c r="BB25" s="151">
        <f>'控除集計（子メータ以外用）'!BB18</f>
        <v>0</v>
      </c>
      <c r="BC25" s="149">
        <f>'控除集計（子メータ以外用）'!BC18</f>
        <v>0</v>
      </c>
      <c r="BD25" s="152" t="s">
        <v>20</v>
      </c>
      <c r="BE25" s="151">
        <f>'控除集計（子メータ以外用）'!BE18</f>
        <v>0</v>
      </c>
      <c r="BF25" s="153">
        <f>'控除集計（子メータ以外用）'!BF18:BF18</f>
        <v>0</v>
      </c>
      <c r="BG25" s="148" t="s">
        <v>20</v>
      </c>
      <c r="BH25" s="151"/>
      <c r="BI25" s="481"/>
      <c r="BJ25" s="482"/>
      <c r="BK25" s="227"/>
      <c r="BL25" s="224"/>
      <c r="BM25" s="227"/>
      <c r="BN25" s="231"/>
      <c r="BO25" s="223"/>
      <c r="BP25" s="231"/>
      <c r="BQ25" s="231"/>
      <c r="BR25" s="228"/>
      <c r="BS25" s="223"/>
      <c r="BT25" s="231"/>
      <c r="BU25" s="228"/>
      <c r="BV25" s="229"/>
      <c r="BW25" s="312"/>
    </row>
    <row r="26" spans="3:75" s="49" customFormat="1" ht="20.25" customHeight="1" thickBot="1" x14ac:dyDescent="0.2">
      <c r="C26" s="518" t="s">
        <v>29</v>
      </c>
      <c r="D26" s="519"/>
      <c r="E26" s="519"/>
      <c r="F26" s="519"/>
      <c r="G26" s="519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519"/>
      <c r="S26" s="519"/>
      <c r="T26" s="519"/>
      <c r="U26" s="84"/>
      <c r="V26" s="84"/>
      <c r="W26" s="430">
        <f>'控除集計（子メータ以外用）'!W19:X19</f>
        <v>0</v>
      </c>
      <c r="X26" s="430" t="s">
        <v>43</v>
      </c>
      <c r="Y26" s="391">
        <f>'控除集計（子メータ以外用）'!Y19:Z19</f>
        <v>0</v>
      </c>
      <c r="Z26" s="393"/>
      <c r="AA26" s="391">
        <f>'控除集計（子メータ以外用）'!AA19:AB19</f>
        <v>0</v>
      </c>
      <c r="AB26" s="392" t="s">
        <v>43</v>
      </c>
      <c r="AC26" s="391">
        <f>'控除集計（子メータ以外用）'!AC19:AF19</f>
        <v>0</v>
      </c>
      <c r="AD26" s="392"/>
      <c r="AE26" s="392"/>
      <c r="AF26" s="393"/>
      <c r="AG26" s="391">
        <f>'控除集計（子メータ以外用）'!AG19:AI19</f>
        <v>0</v>
      </c>
      <c r="AH26" s="392"/>
      <c r="AI26" s="393" t="s">
        <v>43</v>
      </c>
      <c r="AJ26" s="391">
        <f>'控除集計（子メータ以外用）'!AJ19:AK19</f>
        <v>0</v>
      </c>
      <c r="AK26" s="393" t="s">
        <v>43</v>
      </c>
      <c r="AM26" s="117"/>
      <c r="AN26" s="117"/>
      <c r="AO26" s="466" t="s">
        <v>29</v>
      </c>
      <c r="AP26" s="467"/>
      <c r="AQ26" s="467"/>
      <c r="AR26" s="467"/>
      <c r="AS26" s="467"/>
      <c r="AT26" s="467"/>
      <c r="AU26" s="467"/>
      <c r="AV26" s="467"/>
      <c r="AW26" s="467"/>
      <c r="AX26" s="467"/>
      <c r="AY26" s="467"/>
      <c r="AZ26" s="467"/>
      <c r="BA26" s="467"/>
      <c r="BB26" s="467"/>
      <c r="BC26" s="467"/>
      <c r="BD26" s="467"/>
      <c r="BE26" s="467"/>
      <c r="BF26" s="467"/>
      <c r="BG26" s="154"/>
      <c r="BH26" s="154"/>
      <c r="BI26" s="234">
        <f>SUM(BI19:BJ25)</f>
        <v>1366</v>
      </c>
      <c r="BJ26" s="234" t="s">
        <v>43</v>
      </c>
      <c r="BK26" s="235">
        <f>SUM(BK19:BL25)</f>
        <v>3485988</v>
      </c>
      <c r="BL26" s="236"/>
      <c r="BM26" s="235">
        <f>SUM(BM19:BN25)</f>
        <v>0</v>
      </c>
      <c r="BN26" s="237"/>
      <c r="BO26" s="235">
        <f>SUM(BO19:BR25)</f>
        <v>3485988</v>
      </c>
      <c r="BP26" s="237"/>
      <c r="BQ26" s="237"/>
      <c r="BR26" s="236"/>
      <c r="BS26" s="235">
        <f>SUM(BS19:BU25)</f>
        <v>348596</v>
      </c>
      <c r="BT26" s="237"/>
      <c r="BU26" s="236"/>
      <c r="BV26" s="235">
        <f>SUM(BV19:BW25)</f>
        <v>3834584</v>
      </c>
      <c r="BW26" s="236" t="s">
        <v>43</v>
      </c>
    </row>
    <row r="27" spans="3:75" ht="20.25" customHeight="1" x14ac:dyDescent="0.15"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</row>
    <row r="28" spans="3:75" s="47" customFormat="1" ht="24.75" customHeight="1" thickBot="1" x14ac:dyDescent="0.2">
      <c r="C28" s="61" t="s">
        <v>50</v>
      </c>
      <c r="E28" s="61"/>
      <c r="F28" s="4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85"/>
      <c r="Z28" s="64"/>
      <c r="AA28" s="64"/>
      <c r="AM28" s="118"/>
      <c r="AN28" s="118"/>
      <c r="AO28" s="129" t="s">
        <v>50</v>
      </c>
      <c r="AP28" s="118"/>
      <c r="AQ28" s="129"/>
      <c r="AR28" s="117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55"/>
      <c r="BD28" s="118"/>
      <c r="BE28" s="118"/>
      <c r="BF28" s="118"/>
      <c r="BG28" s="118"/>
      <c r="BH28" s="118"/>
      <c r="BI28" s="118"/>
      <c r="BJ28" s="118"/>
      <c r="BK28" s="118"/>
      <c r="BL28" s="132"/>
      <c r="BM28" s="132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</row>
    <row r="29" spans="3:75" s="65" customFormat="1" ht="21.75" customHeight="1" x14ac:dyDescent="0.15">
      <c r="D29" s="66"/>
      <c r="E29" s="418" t="s">
        <v>4</v>
      </c>
      <c r="F29" s="420"/>
      <c r="G29" s="418" t="s">
        <v>5</v>
      </c>
      <c r="H29" s="419"/>
      <c r="I29" s="419"/>
      <c r="J29" s="419"/>
      <c r="K29" s="419"/>
      <c r="L29" s="419"/>
      <c r="M29" s="420"/>
      <c r="N29" s="407" t="s">
        <v>6</v>
      </c>
      <c r="O29" s="408"/>
      <c r="P29" s="409"/>
      <c r="Q29" s="418" t="s">
        <v>61</v>
      </c>
      <c r="R29" s="419"/>
      <c r="S29" s="420"/>
      <c r="T29" s="407" t="s">
        <v>7</v>
      </c>
      <c r="U29" s="408"/>
      <c r="V29" s="409"/>
      <c r="W29" s="418" t="s">
        <v>8</v>
      </c>
      <c r="X29" s="526"/>
      <c r="Y29" s="527" t="s">
        <v>9</v>
      </c>
      <c r="Z29" s="528"/>
      <c r="AA29" s="529" t="s">
        <v>10</v>
      </c>
      <c r="AB29" s="530"/>
      <c r="AC29" s="418" t="s">
        <v>11</v>
      </c>
      <c r="AD29" s="419"/>
      <c r="AE29" s="419"/>
      <c r="AF29" s="420"/>
      <c r="AG29" s="418" t="s">
        <v>12</v>
      </c>
      <c r="AH29" s="419"/>
      <c r="AI29" s="420"/>
      <c r="AJ29" s="418" t="s">
        <v>13</v>
      </c>
      <c r="AK29" s="420"/>
      <c r="AM29" s="133"/>
      <c r="AN29" s="133"/>
      <c r="AO29" s="133"/>
      <c r="AP29" s="134"/>
      <c r="AQ29" s="271" t="s">
        <v>4</v>
      </c>
      <c r="AR29" s="273"/>
      <c r="AS29" s="271" t="s">
        <v>5</v>
      </c>
      <c r="AT29" s="272"/>
      <c r="AU29" s="272"/>
      <c r="AV29" s="272"/>
      <c r="AW29" s="272"/>
      <c r="AX29" s="272"/>
      <c r="AY29" s="273"/>
      <c r="AZ29" s="268" t="s">
        <v>6</v>
      </c>
      <c r="BA29" s="269"/>
      <c r="BB29" s="270"/>
      <c r="BC29" s="271" t="s">
        <v>61</v>
      </c>
      <c r="BD29" s="272"/>
      <c r="BE29" s="273"/>
      <c r="BF29" s="268" t="s">
        <v>7</v>
      </c>
      <c r="BG29" s="269"/>
      <c r="BH29" s="270"/>
      <c r="BI29" s="271" t="s">
        <v>8</v>
      </c>
      <c r="BJ29" s="473"/>
      <c r="BK29" s="474" t="s">
        <v>9</v>
      </c>
      <c r="BL29" s="475"/>
      <c r="BM29" s="476" t="s">
        <v>10</v>
      </c>
      <c r="BN29" s="477"/>
      <c r="BO29" s="271" t="s">
        <v>11</v>
      </c>
      <c r="BP29" s="272"/>
      <c r="BQ29" s="272"/>
      <c r="BR29" s="273"/>
      <c r="BS29" s="271" t="s">
        <v>12</v>
      </c>
      <c r="BT29" s="272"/>
      <c r="BU29" s="273"/>
      <c r="BV29" s="271" t="s">
        <v>13</v>
      </c>
      <c r="BW29" s="273"/>
    </row>
    <row r="30" spans="3:75" s="62" customFormat="1" ht="37.5" customHeight="1" x14ac:dyDescent="0.15">
      <c r="C30" s="67" t="s">
        <v>36</v>
      </c>
      <c r="D30" s="68"/>
      <c r="E30" s="69"/>
      <c r="F30" s="70"/>
      <c r="G30" s="69"/>
      <c r="H30" s="70"/>
      <c r="I30" s="70"/>
      <c r="J30" s="70"/>
      <c r="K30" s="70"/>
      <c r="L30" s="70"/>
      <c r="M30" s="71"/>
      <c r="N30" s="345" t="s">
        <v>59</v>
      </c>
      <c r="O30" s="346"/>
      <c r="P30" s="347"/>
      <c r="Q30" s="535" t="s">
        <v>60</v>
      </c>
      <c r="R30" s="536"/>
      <c r="S30" s="537"/>
      <c r="T30" s="72"/>
      <c r="U30" s="73"/>
      <c r="V30" s="74"/>
      <c r="W30" s="345" t="s">
        <v>41</v>
      </c>
      <c r="X30" s="521"/>
      <c r="Y30" s="522" t="s">
        <v>16</v>
      </c>
      <c r="Z30" s="521"/>
      <c r="AA30" s="104" t="s">
        <v>58</v>
      </c>
      <c r="AB30" s="95" t="s">
        <v>55</v>
      </c>
      <c r="AC30" s="345" t="s">
        <v>16</v>
      </c>
      <c r="AD30" s="346"/>
      <c r="AE30" s="346"/>
      <c r="AF30" s="347"/>
      <c r="AG30" s="345" t="s">
        <v>16</v>
      </c>
      <c r="AH30" s="346"/>
      <c r="AI30" s="347"/>
      <c r="AJ30" s="345" t="s">
        <v>16</v>
      </c>
      <c r="AK30" s="347"/>
      <c r="AM30" s="130"/>
      <c r="AN30" s="130"/>
      <c r="AO30" s="135" t="s">
        <v>36</v>
      </c>
      <c r="AP30" s="136"/>
      <c r="AQ30" s="137"/>
      <c r="AR30" s="138"/>
      <c r="AS30" s="137"/>
      <c r="AT30" s="138"/>
      <c r="AU30" s="138"/>
      <c r="AV30" s="138"/>
      <c r="AW30" s="138"/>
      <c r="AX30" s="138"/>
      <c r="AY30" s="139"/>
      <c r="AZ30" s="255" t="s">
        <v>59</v>
      </c>
      <c r="BA30" s="256"/>
      <c r="BB30" s="257"/>
      <c r="BC30" s="478" t="s">
        <v>60</v>
      </c>
      <c r="BD30" s="479"/>
      <c r="BE30" s="480"/>
      <c r="BF30" s="140"/>
      <c r="BG30" s="141"/>
      <c r="BH30" s="142"/>
      <c r="BI30" s="255" t="s">
        <v>41</v>
      </c>
      <c r="BJ30" s="471"/>
      <c r="BK30" s="472" t="s">
        <v>16</v>
      </c>
      <c r="BL30" s="471"/>
      <c r="BM30" s="143" t="s">
        <v>58</v>
      </c>
      <c r="BN30" s="144" t="s">
        <v>55</v>
      </c>
      <c r="BO30" s="255" t="s">
        <v>16</v>
      </c>
      <c r="BP30" s="256"/>
      <c r="BQ30" s="256"/>
      <c r="BR30" s="257"/>
      <c r="BS30" s="255" t="s">
        <v>16</v>
      </c>
      <c r="BT30" s="256"/>
      <c r="BU30" s="257"/>
      <c r="BV30" s="255" t="s">
        <v>16</v>
      </c>
      <c r="BW30" s="257"/>
    </row>
    <row r="31" spans="3:75" s="49" customFormat="1" ht="20.25" customHeight="1" x14ac:dyDescent="0.15">
      <c r="C31" s="523" t="s">
        <v>17</v>
      </c>
      <c r="D31" s="75" t="s">
        <v>42</v>
      </c>
      <c r="E31" s="86">
        <f>E19</f>
        <v>0</v>
      </c>
      <c r="F31" s="81" t="s">
        <v>19</v>
      </c>
      <c r="G31" s="367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9"/>
      <c r="W31" s="351">
        <f>'控除集計（子メータ以外用）'!W90:X90</f>
        <v>0</v>
      </c>
      <c r="X31" s="362" t="s">
        <v>43</v>
      </c>
      <c r="Y31" s="361">
        <f>'控除集計（子メータ以外用）'!Y90:Z90</f>
        <v>0</v>
      </c>
      <c r="Z31" s="362"/>
      <c r="AA31" s="361">
        <f>'控除集計（子メータ以外用）'!AA90:AB90</f>
        <v>0</v>
      </c>
      <c r="AB31" s="352" t="s">
        <v>43</v>
      </c>
      <c r="AC31" s="351">
        <f>'控除集計（子メータ以外用）'!AC90:AF90</f>
        <v>0</v>
      </c>
      <c r="AD31" s="352"/>
      <c r="AE31" s="352"/>
      <c r="AF31" s="353"/>
      <c r="AG31" s="351">
        <f>'控除集計（子メータ以外用）'!AG90:AI90</f>
        <v>0</v>
      </c>
      <c r="AH31" s="352"/>
      <c r="AI31" s="353" t="s">
        <v>43</v>
      </c>
      <c r="AJ31" s="351">
        <f>'控除集計（子メータ以外用）'!AJ90:AK90</f>
        <v>0</v>
      </c>
      <c r="AK31" s="353" t="s">
        <v>43</v>
      </c>
      <c r="AM31" s="117"/>
      <c r="AN31" s="117"/>
      <c r="AO31" s="468" t="s">
        <v>17</v>
      </c>
      <c r="AP31" s="145" t="s">
        <v>42</v>
      </c>
      <c r="AQ31" s="216" t="str">
        <f>AQ19</f>
        <v>R6.3</v>
      </c>
      <c r="AR31" s="151" t="s">
        <v>19</v>
      </c>
      <c r="AS31" s="243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5"/>
      <c r="BI31" s="223">
        <v>45</v>
      </c>
      <c r="BJ31" s="224" t="s">
        <v>43</v>
      </c>
      <c r="BK31" s="227">
        <f>BO31-BM31</f>
        <v>152634</v>
      </c>
      <c r="BL31" s="224"/>
      <c r="BM31" s="227">
        <v>0</v>
      </c>
      <c r="BN31" s="231" t="s">
        <v>43</v>
      </c>
      <c r="BO31" s="223">
        <f>BV31-BS31</f>
        <v>152634</v>
      </c>
      <c r="BP31" s="231"/>
      <c r="BQ31" s="231"/>
      <c r="BR31" s="228"/>
      <c r="BS31" s="223">
        <v>15263</v>
      </c>
      <c r="BT31" s="231"/>
      <c r="BU31" s="228" t="s">
        <v>43</v>
      </c>
      <c r="BV31" s="223">
        <v>167897</v>
      </c>
      <c r="BW31" s="228" t="s">
        <v>43</v>
      </c>
    </row>
    <row r="32" spans="3:75" s="49" customFormat="1" ht="20.25" customHeight="1" x14ac:dyDescent="0.15">
      <c r="C32" s="524"/>
      <c r="D32" s="75" t="s">
        <v>44</v>
      </c>
      <c r="E32" s="86">
        <f t="shared" ref="E32:E37" si="2">E20</f>
        <v>0</v>
      </c>
      <c r="F32" s="79" t="s">
        <v>19</v>
      </c>
      <c r="G32" s="370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1"/>
      <c r="T32" s="371"/>
      <c r="U32" s="371"/>
      <c r="V32" s="372"/>
      <c r="W32" s="351">
        <f>'控除集計（子メータ以外用）'!W91:X91</f>
        <v>0</v>
      </c>
      <c r="X32" s="362" t="s">
        <v>43</v>
      </c>
      <c r="Y32" s="361">
        <f>'控除集計（子メータ以外用）'!Y91:Z91</f>
        <v>0</v>
      </c>
      <c r="Z32" s="362"/>
      <c r="AA32" s="361">
        <f>'控除集計（子メータ以外用）'!AA91:AB91</f>
        <v>0</v>
      </c>
      <c r="AB32" s="352" t="s">
        <v>43</v>
      </c>
      <c r="AC32" s="351">
        <f>'控除集計（子メータ以外用）'!AC91:AF91</f>
        <v>0</v>
      </c>
      <c r="AD32" s="352"/>
      <c r="AE32" s="352"/>
      <c r="AF32" s="353"/>
      <c r="AG32" s="351">
        <f>'控除集計（子メータ以外用）'!AG91:AI91</f>
        <v>0</v>
      </c>
      <c r="AH32" s="352"/>
      <c r="AI32" s="353" t="s">
        <v>43</v>
      </c>
      <c r="AJ32" s="351">
        <f>'控除集計（子メータ以外用）'!AJ91:AK91</f>
        <v>0</v>
      </c>
      <c r="AK32" s="353" t="s">
        <v>43</v>
      </c>
      <c r="AM32" s="117"/>
      <c r="AN32" s="117"/>
      <c r="AO32" s="469"/>
      <c r="AP32" s="145" t="s">
        <v>44</v>
      </c>
      <c r="AQ32" s="216">
        <f t="shared" ref="AQ32:AQ37" si="3">AQ20</f>
        <v>4</v>
      </c>
      <c r="AR32" s="149" t="s">
        <v>19</v>
      </c>
      <c r="AS32" s="246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8"/>
      <c r="BI32" s="223">
        <v>45</v>
      </c>
      <c r="BJ32" s="224" t="s">
        <v>43</v>
      </c>
      <c r="BK32" s="227">
        <f t="shared" ref="BK32:BK36" si="4">BO32-BM32</f>
        <v>109391</v>
      </c>
      <c r="BL32" s="224"/>
      <c r="BM32" s="227">
        <v>0</v>
      </c>
      <c r="BN32" s="231" t="s">
        <v>43</v>
      </c>
      <c r="BO32" s="223">
        <f t="shared" ref="BO32:BO36" si="5">BV32-BS32</f>
        <v>109391</v>
      </c>
      <c r="BP32" s="231"/>
      <c r="BQ32" s="231"/>
      <c r="BR32" s="228"/>
      <c r="BS32" s="223">
        <v>10939</v>
      </c>
      <c r="BT32" s="231"/>
      <c r="BU32" s="228" t="s">
        <v>43</v>
      </c>
      <c r="BV32" s="223">
        <v>120330</v>
      </c>
      <c r="BW32" s="228" t="s">
        <v>43</v>
      </c>
    </row>
    <row r="33" spans="3:75" s="49" customFormat="1" ht="20.25" customHeight="1" x14ac:dyDescent="0.15">
      <c r="C33" s="524"/>
      <c r="D33" s="75" t="s">
        <v>45</v>
      </c>
      <c r="E33" s="86">
        <f t="shared" si="2"/>
        <v>0</v>
      </c>
      <c r="F33" s="79" t="s">
        <v>19</v>
      </c>
      <c r="G33" s="370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2"/>
      <c r="W33" s="351">
        <f>'控除集計（子メータ以外用）'!W92:X92</f>
        <v>0</v>
      </c>
      <c r="X33" s="362" t="s">
        <v>43</v>
      </c>
      <c r="Y33" s="361">
        <f>'控除集計（子メータ以外用）'!Y92:Z92</f>
        <v>0</v>
      </c>
      <c r="Z33" s="362"/>
      <c r="AA33" s="361">
        <f>'控除集計（子メータ以外用）'!AA92:AB92</f>
        <v>0</v>
      </c>
      <c r="AB33" s="352" t="s">
        <v>43</v>
      </c>
      <c r="AC33" s="351">
        <f>'控除集計（子メータ以外用）'!AC92:AF92</f>
        <v>0</v>
      </c>
      <c r="AD33" s="352"/>
      <c r="AE33" s="352"/>
      <c r="AF33" s="353"/>
      <c r="AG33" s="351">
        <f>'控除集計（子メータ以外用）'!AG92:AI92</f>
        <v>0</v>
      </c>
      <c r="AH33" s="352"/>
      <c r="AI33" s="353" t="s">
        <v>43</v>
      </c>
      <c r="AJ33" s="351">
        <f>'控除集計（子メータ以外用）'!AJ92:AK92</f>
        <v>0</v>
      </c>
      <c r="AK33" s="353" t="s">
        <v>43</v>
      </c>
      <c r="AM33" s="117"/>
      <c r="AN33" s="117"/>
      <c r="AO33" s="469"/>
      <c r="AP33" s="145" t="s">
        <v>45</v>
      </c>
      <c r="AQ33" s="216">
        <f t="shared" si="3"/>
        <v>5</v>
      </c>
      <c r="AR33" s="149" t="s">
        <v>19</v>
      </c>
      <c r="AS33" s="246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8"/>
      <c r="BI33" s="223">
        <v>45</v>
      </c>
      <c r="BJ33" s="224" t="s">
        <v>43</v>
      </c>
      <c r="BK33" s="227">
        <f t="shared" si="4"/>
        <v>86177</v>
      </c>
      <c r="BL33" s="224"/>
      <c r="BM33" s="227">
        <v>0</v>
      </c>
      <c r="BN33" s="231" t="s">
        <v>43</v>
      </c>
      <c r="BO33" s="223">
        <f t="shared" si="5"/>
        <v>86177</v>
      </c>
      <c r="BP33" s="231"/>
      <c r="BQ33" s="231"/>
      <c r="BR33" s="228"/>
      <c r="BS33" s="223">
        <v>8617</v>
      </c>
      <c r="BT33" s="231"/>
      <c r="BU33" s="228" t="s">
        <v>43</v>
      </c>
      <c r="BV33" s="223">
        <v>94794</v>
      </c>
      <c r="BW33" s="228" t="s">
        <v>43</v>
      </c>
    </row>
    <row r="34" spans="3:75" s="49" customFormat="1" ht="20.25" customHeight="1" x14ac:dyDescent="0.15">
      <c r="C34" s="524"/>
      <c r="D34" s="75" t="s">
        <v>46</v>
      </c>
      <c r="E34" s="86">
        <f t="shared" si="2"/>
        <v>0</v>
      </c>
      <c r="F34" s="79" t="s">
        <v>19</v>
      </c>
      <c r="G34" s="370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2"/>
      <c r="W34" s="351">
        <f>'控除集計（子メータ以外用）'!W93:X93</f>
        <v>0</v>
      </c>
      <c r="X34" s="362" t="s">
        <v>43</v>
      </c>
      <c r="Y34" s="361">
        <f>'控除集計（子メータ以外用）'!Y93:Z93</f>
        <v>0</v>
      </c>
      <c r="Z34" s="362"/>
      <c r="AA34" s="361">
        <f>'控除集計（子メータ以外用）'!AA93:AB93</f>
        <v>0</v>
      </c>
      <c r="AB34" s="352" t="s">
        <v>43</v>
      </c>
      <c r="AC34" s="351">
        <f>'控除集計（子メータ以外用）'!AC93:AF93</f>
        <v>0</v>
      </c>
      <c r="AD34" s="352"/>
      <c r="AE34" s="352"/>
      <c r="AF34" s="353"/>
      <c r="AG34" s="351">
        <f>'控除集計（子メータ以外用）'!AG93:AI93</f>
        <v>0</v>
      </c>
      <c r="AH34" s="352"/>
      <c r="AI34" s="353" t="s">
        <v>43</v>
      </c>
      <c r="AJ34" s="351">
        <f>'控除集計（子メータ以外用）'!AJ93:AK93</f>
        <v>0</v>
      </c>
      <c r="AK34" s="353" t="s">
        <v>43</v>
      </c>
      <c r="AM34" s="117"/>
      <c r="AN34" s="117"/>
      <c r="AO34" s="469"/>
      <c r="AP34" s="145" t="s">
        <v>46</v>
      </c>
      <c r="AQ34" s="216">
        <f t="shared" si="3"/>
        <v>6</v>
      </c>
      <c r="AR34" s="149" t="s">
        <v>19</v>
      </c>
      <c r="AS34" s="246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8"/>
      <c r="BI34" s="223">
        <v>62</v>
      </c>
      <c r="BJ34" s="224" t="s">
        <v>43</v>
      </c>
      <c r="BK34" s="227">
        <f t="shared" si="4"/>
        <v>134873</v>
      </c>
      <c r="BL34" s="224"/>
      <c r="BM34" s="227">
        <v>0</v>
      </c>
      <c r="BN34" s="231" t="s">
        <v>43</v>
      </c>
      <c r="BO34" s="223">
        <f t="shared" si="5"/>
        <v>134873</v>
      </c>
      <c r="BP34" s="231"/>
      <c r="BQ34" s="231"/>
      <c r="BR34" s="228"/>
      <c r="BS34" s="223">
        <v>13487</v>
      </c>
      <c r="BT34" s="231"/>
      <c r="BU34" s="228" t="s">
        <v>43</v>
      </c>
      <c r="BV34" s="223">
        <v>148360</v>
      </c>
      <c r="BW34" s="228" t="s">
        <v>43</v>
      </c>
    </row>
    <row r="35" spans="3:75" s="49" customFormat="1" ht="20.25" customHeight="1" x14ac:dyDescent="0.15">
      <c r="C35" s="524"/>
      <c r="D35" s="75" t="s">
        <v>47</v>
      </c>
      <c r="E35" s="86">
        <f t="shared" si="2"/>
        <v>0</v>
      </c>
      <c r="F35" s="79" t="s">
        <v>19</v>
      </c>
      <c r="G35" s="370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1"/>
      <c r="T35" s="371"/>
      <c r="U35" s="371"/>
      <c r="V35" s="372"/>
      <c r="W35" s="351">
        <f>'控除集計（子メータ以外用）'!W94:X94</f>
        <v>0</v>
      </c>
      <c r="X35" s="362" t="s">
        <v>43</v>
      </c>
      <c r="Y35" s="361">
        <f>'控除集計（子メータ以外用）'!Y94:Z94</f>
        <v>0</v>
      </c>
      <c r="Z35" s="362"/>
      <c r="AA35" s="361">
        <f>'控除集計（子メータ以外用）'!AA94:AB94</f>
        <v>0</v>
      </c>
      <c r="AB35" s="352" t="s">
        <v>43</v>
      </c>
      <c r="AC35" s="351">
        <f>'控除集計（子メータ以外用）'!AC94:AF94</f>
        <v>0</v>
      </c>
      <c r="AD35" s="352"/>
      <c r="AE35" s="352"/>
      <c r="AF35" s="353"/>
      <c r="AG35" s="351">
        <f>'控除集計（子メータ以外用）'!AG94:AI94</f>
        <v>0</v>
      </c>
      <c r="AH35" s="352"/>
      <c r="AI35" s="353" t="s">
        <v>43</v>
      </c>
      <c r="AJ35" s="351">
        <f>'控除集計（子メータ以外用）'!AJ94:AK94</f>
        <v>0</v>
      </c>
      <c r="AK35" s="353" t="s">
        <v>43</v>
      </c>
      <c r="AM35" s="117"/>
      <c r="AN35" s="117"/>
      <c r="AO35" s="469"/>
      <c r="AP35" s="145" t="s">
        <v>47</v>
      </c>
      <c r="AQ35" s="216">
        <f t="shared" si="3"/>
        <v>7</v>
      </c>
      <c r="AR35" s="149" t="s">
        <v>19</v>
      </c>
      <c r="AS35" s="246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8"/>
      <c r="BI35" s="223">
        <v>36</v>
      </c>
      <c r="BJ35" s="224" t="s">
        <v>43</v>
      </c>
      <c r="BK35" s="227">
        <f t="shared" si="4"/>
        <v>98235</v>
      </c>
      <c r="BL35" s="224"/>
      <c r="BM35" s="227">
        <v>0</v>
      </c>
      <c r="BN35" s="231" t="s">
        <v>43</v>
      </c>
      <c r="BO35" s="223">
        <f t="shared" si="5"/>
        <v>98235</v>
      </c>
      <c r="BP35" s="231"/>
      <c r="BQ35" s="231"/>
      <c r="BR35" s="228"/>
      <c r="BS35" s="223">
        <v>9823</v>
      </c>
      <c r="BT35" s="231"/>
      <c r="BU35" s="228" t="s">
        <v>43</v>
      </c>
      <c r="BV35" s="223">
        <v>108058</v>
      </c>
      <c r="BW35" s="228" t="s">
        <v>43</v>
      </c>
    </row>
    <row r="36" spans="3:75" s="49" customFormat="1" ht="20.25" customHeight="1" x14ac:dyDescent="0.15">
      <c r="C36" s="524"/>
      <c r="D36" s="75" t="s">
        <v>48</v>
      </c>
      <c r="E36" s="86">
        <f t="shared" si="2"/>
        <v>0</v>
      </c>
      <c r="F36" s="79" t="s">
        <v>19</v>
      </c>
      <c r="G36" s="370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2"/>
      <c r="W36" s="351">
        <f>'控除集計（子メータ以外用）'!W95:X95</f>
        <v>0</v>
      </c>
      <c r="X36" s="362" t="s">
        <v>43</v>
      </c>
      <c r="Y36" s="531">
        <f>'控除集計（子メータ以外用）'!Y95:Z95</f>
        <v>0</v>
      </c>
      <c r="Z36" s="532"/>
      <c r="AA36" s="361">
        <f>'控除集計（子メータ以外用）'!AA95:AB95</f>
        <v>0</v>
      </c>
      <c r="AB36" s="352" t="s">
        <v>43</v>
      </c>
      <c r="AC36" s="348">
        <f>'控除集計（子メータ以外用）'!AC95:AF95</f>
        <v>0</v>
      </c>
      <c r="AD36" s="349"/>
      <c r="AE36" s="349"/>
      <c r="AF36" s="350"/>
      <c r="AG36" s="351">
        <f>'控除集計（子メータ以外用）'!AG95:AI95</f>
        <v>0</v>
      </c>
      <c r="AH36" s="352"/>
      <c r="AI36" s="353" t="s">
        <v>43</v>
      </c>
      <c r="AJ36" s="351">
        <f>'控除集計（子メータ以外用）'!AJ95:AK95</f>
        <v>0</v>
      </c>
      <c r="AK36" s="353" t="s">
        <v>43</v>
      </c>
      <c r="AM36" s="117"/>
      <c r="AN36" s="117"/>
      <c r="AO36" s="469"/>
      <c r="AP36" s="145" t="s">
        <v>48</v>
      </c>
      <c r="AQ36" s="216">
        <f t="shared" si="3"/>
        <v>8</v>
      </c>
      <c r="AR36" s="149" t="s">
        <v>19</v>
      </c>
      <c r="AS36" s="246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8"/>
      <c r="BI36" s="223">
        <v>53</v>
      </c>
      <c r="BJ36" s="224" t="s">
        <v>43</v>
      </c>
      <c r="BK36" s="227">
        <f t="shared" si="4"/>
        <v>150752</v>
      </c>
      <c r="BL36" s="224"/>
      <c r="BM36" s="227">
        <v>0</v>
      </c>
      <c r="BN36" s="231" t="s">
        <v>43</v>
      </c>
      <c r="BO36" s="223">
        <f t="shared" si="5"/>
        <v>150752</v>
      </c>
      <c r="BP36" s="231"/>
      <c r="BQ36" s="231"/>
      <c r="BR36" s="228"/>
      <c r="BS36" s="223">
        <v>15075</v>
      </c>
      <c r="BT36" s="231"/>
      <c r="BU36" s="228" t="s">
        <v>43</v>
      </c>
      <c r="BV36" s="223">
        <v>165827</v>
      </c>
      <c r="BW36" s="228" t="s">
        <v>43</v>
      </c>
    </row>
    <row r="37" spans="3:75" s="49" customFormat="1" ht="20.25" customHeight="1" thickBot="1" x14ac:dyDescent="0.2">
      <c r="C37" s="525"/>
      <c r="D37" s="75" t="s">
        <v>49</v>
      </c>
      <c r="E37" s="86">
        <f t="shared" si="2"/>
        <v>0</v>
      </c>
      <c r="F37" s="79" t="s">
        <v>19</v>
      </c>
      <c r="G37" s="373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5"/>
      <c r="W37" s="351">
        <f>'控除集計（子メータ以外用）'!W96:X96</f>
        <v>0</v>
      </c>
      <c r="X37" s="362" t="s">
        <v>43</v>
      </c>
      <c r="Y37" s="531">
        <f>'控除集計（子メータ以外用）'!Y96:Z96</f>
        <v>0</v>
      </c>
      <c r="Z37" s="532"/>
      <c r="AA37" s="361">
        <f>'控除集計（子メータ以外用）'!AA96:AB96</f>
        <v>0</v>
      </c>
      <c r="AB37" s="352" t="s">
        <v>43</v>
      </c>
      <c r="AC37" s="348">
        <f>'控除集計（子メータ以外用）'!AC96:AF96</f>
        <v>0</v>
      </c>
      <c r="AD37" s="349"/>
      <c r="AE37" s="349"/>
      <c r="AF37" s="350"/>
      <c r="AG37" s="351">
        <f>'控除集計（子メータ以外用）'!AG96:AI96</f>
        <v>0</v>
      </c>
      <c r="AH37" s="352"/>
      <c r="AI37" s="353" t="s">
        <v>43</v>
      </c>
      <c r="AJ37" s="351">
        <f>'控除集計（子メータ以外用）'!AJ96:AK96</f>
        <v>0</v>
      </c>
      <c r="AK37" s="353" t="s">
        <v>43</v>
      </c>
      <c r="AM37" s="117"/>
      <c r="AN37" s="117"/>
      <c r="AO37" s="470"/>
      <c r="AP37" s="145" t="s">
        <v>49</v>
      </c>
      <c r="AQ37" s="216">
        <f t="shared" si="3"/>
        <v>0</v>
      </c>
      <c r="AR37" s="149" t="s">
        <v>19</v>
      </c>
      <c r="AS37" s="249"/>
      <c r="AT37" s="250"/>
      <c r="AU37" s="250"/>
      <c r="AV37" s="250"/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1"/>
      <c r="BI37" s="223"/>
      <c r="BJ37" s="224"/>
      <c r="BK37" s="227"/>
      <c r="BL37" s="224"/>
      <c r="BM37" s="227"/>
      <c r="BN37" s="231"/>
      <c r="BO37" s="223"/>
      <c r="BP37" s="231"/>
      <c r="BQ37" s="231"/>
      <c r="BR37" s="228"/>
      <c r="BS37" s="223"/>
      <c r="BT37" s="231"/>
      <c r="BU37" s="228"/>
      <c r="BV37" s="223"/>
      <c r="BW37" s="228"/>
    </row>
    <row r="38" spans="3:75" s="49" customFormat="1" ht="20.25" customHeight="1" thickBot="1" x14ac:dyDescent="0.2">
      <c r="C38" s="518" t="s">
        <v>29</v>
      </c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84"/>
      <c r="V38" s="84"/>
      <c r="W38" s="430">
        <f>'控除集計（子メータ以外用）'!W97:X97</f>
        <v>0</v>
      </c>
      <c r="X38" s="430" t="s">
        <v>43</v>
      </c>
      <c r="Y38" s="391">
        <f>'控除集計（子メータ以外用）'!Y97:Z97</f>
        <v>0</v>
      </c>
      <c r="Z38" s="393"/>
      <c r="AA38" s="391">
        <f>'控除集計（子メータ以外用）'!AA97:AB97</f>
        <v>0</v>
      </c>
      <c r="AB38" s="392" t="s">
        <v>43</v>
      </c>
      <c r="AC38" s="391">
        <f>'控除集計（子メータ以外用）'!AC97:AF97</f>
        <v>0</v>
      </c>
      <c r="AD38" s="392"/>
      <c r="AE38" s="392"/>
      <c r="AF38" s="393"/>
      <c r="AG38" s="391">
        <f>'控除集計（子メータ以外用）'!AG97:AI97</f>
        <v>0</v>
      </c>
      <c r="AH38" s="392"/>
      <c r="AI38" s="393" t="s">
        <v>43</v>
      </c>
      <c r="AJ38" s="391">
        <f>'控除集計（子メータ以外用）'!AJ97:AK97</f>
        <v>0</v>
      </c>
      <c r="AK38" s="393" t="s">
        <v>43</v>
      </c>
      <c r="AM38" s="117"/>
      <c r="AN38" s="117"/>
      <c r="AO38" s="466" t="s">
        <v>29</v>
      </c>
      <c r="AP38" s="467"/>
      <c r="AQ38" s="467"/>
      <c r="AR38" s="467"/>
      <c r="AS38" s="467"/>
      <c r="AT38" s="467"/>
      <c r="AU38" s="467"/>
      <c r="AV38" s="467"/>
      <c r="AW38" s="467"/>
      <c r="AX38" s="467"/>
      <c r="AY38" s="467"/>
      <c r="AZ38" s="467"/>
      <c r="BA38" s="467"/>
      <c r="BB38" s="467"/>
      <c r="BC38" s="467"/>
      <c r="BD38" s="467"/>
      <c r="BE38" s="467"/>
      <c r="BF38" s="467"/>
      <c r="BG38" s="154"/>
      <c r="BH38" s="154"/>
      <c r="BI38" s="234">
        <f>SUM(BI31:BJ37)</f>
        <v>286</v>
      </c>
      <c r="BJ38" s="234" t="s">
        <v>43</v>
      </c>
      <c r="BK38" s="235">
        <f>SUM(BK31:BL37)</f>
        <v>732062</v>
      </c>
      <c r="BL38" s="236"/>
      <c r="BM38" s="235">
        <f>SUM(BM31:BN37)</f>
        <v>0</v>
      </c>
      <c r="BN38" s="237" t="s">
        <v>43</v>
      </c>
      <c r="BO38" s="235">
        <f>SUM(BO31:BR37)</f>
        <v>732062</v>
      </c>
      <c r="BP38" s="237"/>
      <c r="BQ38" s="237"/>
      <c r="BR38" s="236"/>
      <c r="BS38" s="235">
        <f>SUM(BS31:BU37)</f>
        <v>73204</v>
      </c>
      <c r="BT38" s="237"/>
      <c r="BU38" s="236" t="s">
        <v>43</v>
      </c>
      <c r="BV38" s="235">
        <f>SUM(BV31:BW37)</f>
        <v>805266</v>
      </c>
      <c r="BW38" s="236"/>
    </row>
    <row r="39" spans="3:75" ht="19.5" customHeight="1" x14ac:dyDescent="0.15"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</row>
    <row r="40" spans="3:75" ht="19.5" customHeight="1" x14ac:dyDescent="0.15"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</row>
    <row r="41" spans="3:75" ht="19.5" customHeight="1" x14ac:dyDescent="0.15"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</row>
    <row r="42" spans="3:75" ht="19.5" customHeight="1" x14ac:dyDescent="0.15"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</row>
    <row r="43" spans="3:75" ht="19.5" hidden="1" customHeight="1" x14ac:dyDescent="0.15"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</row>
    <row r="44" spans="3:75" ht="19.5" hidden="1" customHeight="1" x14ac:dyDescent="0.15"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</row>
    <row r="45" spans="3:75" ht="26.25" customHeight="1" thickBot="1" x14ac:dyDescent="0.2">
      <c r="C45" s="61" t="s">
        <v>51</v>
      </c>
      <c r="E45" s="61"/>
      <c r="F45" s="62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Z45" s="64"/>
      <c r="AA45" s="64"/>
      <c r="AM45" s="107"/>
      <c r="AN45" s="107"/>
      <c r="AO45" s="129" t="s">
        <v>51</v>
      </c>
      <c r="AP45" s="107"/>
      <c r="AQ45" s="129"/>
      <c r="AR45" s="130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07"/>
      <c r="BE45" s="107"/>
      <c r="BF45" s="107"/>
      <c r="BG45" s="107"/>
      <c r="BH45" s="107"/>
      <c r="BI45" s="107"/>
      <c r="BJ45" s="107"/>
      <c r="BK45" s="107"/>
      <c r="BL45" s="132"/>
      <c r="BM45" s="132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</row>
    <row r="46" spans="3:75" s="65" customFormat="1" ht="21.75" customHeight="1" x14ac:dyDescent="0.15">
      <c r="D46" s="66"/>
      <c r="E46" s="418" t="s">
        <v>4</v>
      </c>
      <c r="F46" s="420"/>
      <c r="G46" s="418" t="s">
        <v>5</v>
      </c>
      <c r="H46" s="419"/>
      <c r="I46" s="419"/>
      <c r="J46" s="419"/>
      <c r="K46" s="419"/>
      <c r="L46" s="419"/>
      <c r="M46" s="420"/>
      <c r="N46" s="407" t="s">
        <v>6</v>
      </c>
      <c r="O46" s="408"/>
      <c r="P46" s="409"/>
      <c r="Q46" s="418" t="s">
        <v>61</v>
      </c>
      <c r="R46" s="419"/>
      <c r="S46" s="420"/>
      <c r="T46" s="407" t="s">
        <v>7</v>
      </c>
      <c r="U46" s="408"/>
      <c r="V46" s="409"/>
      <c r="W46" s="418" t="s">
        <v>8</v>
      </c>
      <c r="X46" s="526"/>
      <c r="Y46" s="527" t="s">
        <v>9</v>
      </c>
      <c r="Z46" s="528"/>
      <c r="AA46" s="529" t="s">
        <v>10</v>
      </c>
      <c r="AB46" s="530"/>
      <c r="AC46" s="418" t="s">
        <v>11</v>
      </c>
      <c r="AD46" s="419"/>
      <c r="AE46" s="419"/>
      <c r="AF46" s="420"/>
      <c r="AG46" s="418" t="s">
        <v>12</v>
      </c>
      <c r="AH46" s="419"/>
      <c r="AI46" s="420"/>
      <c r="AJ46" s="418" t="s">
        <v>13</v>
      </c>
      <c r="AK46" s="420"/>
      <c r="AM46" s="133"/>
      <c r="AN46" s="133"/>
      <c r="AO46" s="133"/>
      <c r="AP46" s="134"/>
      <c r="AQ46" s="271" t="s">
        <v>4</v>
      </c>
      <c r="AR46" s="273"/>
      <c r="AS46" s="271" t="s">
        <v>5</v>
      </c>
      <c r="AT46" s="272"/>
      <c r="AU46" s="272"/>
      <c r="AV46" s="272"/>
      <c r="AW46" s="272"/>
      <c r="AX46" s="272"/>
      <c r="AY46" s="273"/>
      <c r="AZ46" s="268" t="s">
        <v>6</v>
      </c>
      <c r="BA46" s="269"/>
      <c r="BB46" s="270"/>
      <c r="BC46" s="271" t="s">
        <v>61</v>
      </c>
      <c r="BD46" s="272"/>
      <c r="BE46" s="273"/>
      <c r="BF46" s="268" t="s">
        <v>7</v>
      </c>
      <c r="BG46" s="269"/>
      <c r="BH46" s="270"/>
      <c r="BI46" s="271" t="s">
        <v>8</v>
      </c>
      <c r="BJ46" s="473"/>
      <c r="BK46" s="474" t="s">
        <v>9</v>
      </c>
      <c r="BL46" s="475"/>
      <c r="BM46" s="476" t="s">
        <v>10</v>
      </c>
      <c r="BN46" s="477"/>
      <c r="BO46" s="271" t="s">
        <v>11</v>
      </c>
      <c r="BP46" s="272"/>
      <c r="BQ46" s="272"/>
      <c r="BR46" s="273"/>
      <c r="BS46" s="271" t="s">
        <v>12</v>
      </c>
      <c r="BT46" s="272"/>
      <c r="BU46" s="273"/>
      <c r="BV46" s="271" t="s">
        <v>13</v>
      </c>
      <c r="BW46" s="273"/>
    </row>
    <row r="47" spans="3:75" s="62" customFormat="1" ht="37.5" customHeight="1" x14ac:dyDescent="0.15">
      <c r="C47" s="67" t="s">
        <v>36</v>
      </c>
      <c r="D47" s="68"/>
      <c r="E47" s="69"/>
      <c r="F47" s="70"/>
      <c r="G47" s="69"/>
      <c r="H47" s="70"/>
      <c r="I47" s="70"/>
      <c r="J47" s="70"/>
      <c r="K47" s="70"/>
      <c r="L47" s="70"/>
      <c r="M47" s="71"/>
      <c r="N47" s="345" t="s">
        <v>59</v>
      </c>
      <c r="O47" s="346"/>
      <c r="P47" s="347"/>
      <c r="Q47" s="364" t="s">
        <v>60</v>
      </c>
      <c r="R47" s="365"/>
      <c r="S47" s="366"/>
      <c r="T47" s="72"/>
      <c r="U47" s="73"/>
      <c r="V47" s="74"/>
      <c r="W47" s="345" t="s">
        <v>41</v>
      </c>
      <c r="X47" s="521"/>
      <c r="Y47" s="522" t="s">
        <v>16</v>
      </c>
      <c r="Z47" s="521"/>
      <c r="AA47" s="104" t="s">
        <v>58</v>
      </c>
      <c r="AB47" s="95" t="s">
        <v>55</v>
      </c>
      <c r="AC47" s="345" t="s">
        <v>16</v>
      </c>
      <c r="AD47" s="346"/>
      <c r="AE47" s="346"/>
      <c r="AF47" s="347"/>
      <c r="AG47" s="345" t="s">
        <v>16</v>
      </c>
      <c r="AH47" s="346"/>
      <c r="AI47" s="347"/>
      <c r="AJ47" s="345" t="s">
        <v>16</v>
      </c>
      <c r="AK47" s="347"/>
      <c r="AM47" s="130"/>
      <c r="AN47" s="130"/>
      <c r="AO47" s="135" t="s">
        <v>36</v>
      </c>
      <c r="AP47" s="136"/>
      <c r="AQ47" s="137"/>
      <c r="AR47" s="138"/>
      <c r="AS47" s="137"/>
      <c r="AT47" s="138"/>
      <c r="AU47" s="138"/>
      <c r="AV47" s="138"/>
      <c r="AW47" s="138"/>
      <c r="AX47" s="138"/>
      <c r="AY47" s="139"/>
      <c r="AZ47" s="255" t="s">
        <v>59</v>
      </c>
      <c r="BA47" s="256"/>
      <c r="BB47" s="257"/>
      <c r="BC47" s="258" t="s">
        <v>60</v>
      </c>
      <c r="BD47" s="259"/>
      <c r="BE47" s="260"/>
      <c r="BF47" s="140"/>
      <c r="BG47" s="141"/>
      <c r="BH47" s="142"/>
      <c r="BI47" s="255" t="s">
        <v>41</v>
      </c>
      <c r="BJ47" s="471"/>
      <c r="BK47" s="472" t="s">
        <v>16</v>
      </c>
      <c r="BL47" s="471"/>
      <c r="BM47" s="143" t="s">
        <v>58</v>
      </c>
      <c r="BN47" s="144" t="s">
        <v>55</v>
      </c>
      <c r="BO47" s="255" t="s">
        <v>16</v>
      </c>
      <c r="BP47" s="256"/>
      <c r="BQ47" s="256"/>
      <c r="BR47" s="257"/>
      <c r="BS47" s="255" t="s">
        <v>16</v>
      </c>
      <c r="BT47" s="256"/>
      <c r="BU47" s="257"/>
      <c r="BV47" s="255" t="s">
        <v>16</v>
      </c>
      <c r="BW47" s="257"/>
    </row>
    <row r="48" spans="3:75" s="49" customFormat="1" ht="20.25" customHeight="1" x14ac:dyDescent="0.15">
      <c r="C48" s="523" t="s">
        <v>17</v>
      </c>
      <c r="D48" s="75" t="s">
        <v>42</v>
      </c>
      <c r="E48" s="86">
        <f>E19</f>
        <v>0</v>
      </c>
      <c r="F48" s="77" t="s">
        <v>19</v>
      </c>
      <c r="G48" s="87">
        <f>G19</f>
        <v>0</v>
      </c>
      <c r="H48" s="90" t="s">
        <v>20</v>
      </c>
      <c r="I48" s="79">
        <f>I19</f>
        <v>0</v>
      </c>
      <c r="J48" s="91" t="s">
        <v>21</v>
      </c>
      <c r="K48" s="79">
        <f>K19</f>
        <v>0</v>
      </c>
      <c r="L48" s="90" t="s">
        <v>20</v>
      </c>
      <c r="M48" s="81">
        <f>M19</f>
        <v>0</v>
      </c>
      <c r="N48" s="83">
        <f>N19</f>
        <v>0</v>
      </c>
      <c r="O48" s="90" t="s">
        <v>20</v>
      </c>
      <c r="P48" s="81">
        <f>P19</f>
        <v>0</v>
      </c>
      <c r="Q48" s="83">
        <f>Q19</f>
        <v>0</v>
      </c>
      <c r="R48" s="92" t="s">
        <v>20</v>
      </c>
      <c r="S48" s="81">
        <f>S19</f>
        <v>0</v>
      </c>
      <c r="T48" s="83">
        <f>T19</f>
        <v>0</v>
      </c>
      <c r="U48" s="90" t="s">
        <v>20</v>
      </c>
      <c r="V48" s="81">
        <f>V19</f>
        <v>0</v>
      </c>
      <c r="W48" s="516">
        <f>W19-W31</f>
        <v>0</v>
      </c>
      <c r="X48" s="453"/>
      <c r="Y48" s="452">
        <f t="shared" ref="Y48:Y54" si="6">AC48-AA48</f>
        <v>0</v>
      </c>
      <c r="Z48" s="453"/>
      <c r="AA48" s="452">
        <f t="shared" ref="AA48:AA54" si="7">AA19-AA31</f>
        <v>0</v>
      </c>
      <c r="AB48" s="520"/>
      <c r="AC48" s="516">
        <f t="shared" ref="AC48:AC54" si="8">AJ48-AG48</f>
        <v>0</v>
      </c>
      <c r="AD48" s="520"/>
      <c r="AE48" s="520"/>
      <c r="AF48" s="517"/>
      <c r="AG48" s="516">
        <f t="shared" ref="AG48:AG54" si="9">AG19-AG31</f>
        <v>0</v>
      </c>
      <c r="AH48" s="520"/>
      <c r="AI48" s="517"/>
      <c r="AJ48" s="516">
        <f t="shared" ref="AJ48:AJ54" si="10">AJ19-AJ31</f>
        <v>0</v>
      </c>
      <c r="AK48" s="517"/>
      <c r="AM48" s="117"/>
      <c r="AN48" s="117"/>
      <c r="AO48" s="468" t="s">
        <v>17</v>
      </c>
      <c r="AP48" s="145" t="s">
        <v>42</v>
      </c>
      <c r="AQ48" s="216" t="str">
        <f>AQ19</f>
        <v>R6.3</v>
      </c>
      <c r="AR48" s="147" t="s">
        <v>19</v>
      </c>
      <c r="AS48" s="217">
        <f>AS19</f>
        <v>3</v>
      </c>
      <c r="AT48" s="157" t="s">
        <v>20</v>
      </c>
      <c r="AU48" s="213">
        <f>AU19</f>
        <v>1</v>
      </c>
      <c r="AV48" s="158" t="s">
        <v>21</v>
      </c>
      <c r="AW48" s="213">
        <f>AW19</f>
        <v>3</v>
      </c>
      <c r="AX48" s="157" t="s">
        <v>20</v>
      </c>
      <c r="AY48" s="214">
        <f>AY19</f>
        <v>31</v>
      </c>
      <c r="AZ48" s="215">
        <f>AZ19</f>
        <v>4</v>
      </c>
      <c r="BA48" s="157" t="s">
        <v>20</v>
      </c>
      <c r="BB48" s="214">
        <f>BB19</f>
        <v>1</v>
      </c>
      <c r="BC48" s="215">
        <f>BC19</f>
        <v>4</v>
      </c>
      <c r="BD48" s="159" t="s">
        <v>20</v>
      </c>
      <c r="BE48" s="214">
        <f>BE19</f>
        <v>30</v>
      </c>
      <c r="BF48" s="215">
        <f>BF19</f>
        <v>4</v>
      </c>
      <c r="BG48" s="157" t="s">
        <v>20</v>
      </c>
      <c r="BH48" s="214">
        <f>BH19</f>
        <v>20</v>
      </c>
      <c r="BI48" s="463">
        <f>BI19-BI31</f>
        <v>173</v>
      </c>
      <c r="BJ48" s="226"/>
      <c r="BK48" s="225">
        <f>BK19-BK31</f>
        <v>574192</v>
      </c>
      <c r="BL48" s="226"/>
      <c r="BM48" s="225">
        <f t="shared" ref="BM48:BM53" si="11">BM19-BM31</f>
        <v>0</v>
      </c>
      <c r="BN48" s="465"/>
      <c r="BO48" s="463">
        <f t="shared" ref="BO48:BO53" si="12">BV48-BS48</f>
        <v>574192</v>
      </c>
      <c r="BP48" s="465"/>
      <c r="BQ48" s="465"/>
      <c r="BR48" s="464"/>
      <c r="BS48" s="463">
        <f t="shared" ref="BS48:BS53" si="13">BS19-BS31</f>
        <v>57419</v>
      </c>
      <c r="BT48" s="465"/>
      <c r="BU48" s="464"/>
      <c r="BV48" s="463">
        <f t="shared" ref="BV48:BV53" si="14">BV19-BV31</f>
        <v>631611</v>
      </c>
      <c r="BW48" s="464"/>
    </row>
    <row r="49" spans="3:75" s="49" customFormat="1" ht="20.25" customHeight="1" x14ac:dyDescent="0.15">
      <c r="C49" s="524"/>
      <c r="D49" s="75" t="s">
        <v>44</v>
      </c>
      <c r="E49" s="86">
        <f t="shared" ref="E49:E54" si="15">E20</f>
        <v>0</v>
      </c>
      <c r="F49" s="93" t="s">
        <v>23</v>
      </c>
      <c r="G49" s="87">
        <f t="shared" ref="G49:I54" si="16">G20</f>
        <v>0</v>
      </c>
      <c r="H49" s="90" t="s">
        <v>20</v>
      </c>
      <c r="I49" s="79">
        <f t="shared" si="16"/>
        <v>0</v>
      </c>
      <c r="J49" s="91" t="s">
        <v>21</v>
      </c>
      <c r="K49" s="79">
        <f t="shared" ref="K49:K54" si="17">K20</f>
        <v>0</v>
      </c>
      <c r="L49" s="90" t="s">
        <v>20</v>
      </c>
      <c r="M49" s="79">
        <f t="shared" ref="M49:N54" si="18">M20</f>
        <v>0</v>
      </c>
      <c r="N49" s="83">
        <f t="shared" si="18"/>
        <v>0</v>
      </c>
      <c r="O49" s="90" t="s">
        <v>20</v>
      </c>
      <c r="P49" s="79">
        <f t="shared" ref="P49:Q54" si="19">P20</f>
        <v>0</v>
      </c>
      <c r="Q49" s="83">
        <f t="shared" si="19"/>
        <v>0</v>
      </c>
      <c r="R49" s="90" t="s">
        <v>20</v>
      </c>
      <c r="S49" s="79">
        <f t="shared" ref="S49:T54" si="20">S20</f>
        <v>0</v>
      </c>
      <c r="T49" s="83">
        <f t="shared" si="20"/>
        <v>0</v>
      </c>
      <c r="U49" s="90" t="s">
        <v>20</v>
      </c>
      <c r="V49" s="81">
        <f t="shared" ref="V49:V54" si="21">V20</f>
        <v>0</v>
      </c>
      <c r="W49" s="516">
        <f t="shared" ref="W49:W54" si="22">W20-W32</f>
        <v>0</v>
      </c>
      <c r="X49" s="453"/>
      <c r="Y49" s="452">
        <f t="shared" si="6"/>
        <v>0</v>
      </c>
      <c r="Z49" s="453"/>
      <c r="AA49" s="452">
        <f t="shared" si="7"/>
        <v>0</v>
      </c>
      <c r="AB49" s="517"/>
      <c r="AC49" s="516">
        <f t="shared" si="8"/>
        <v>0</v>
      </c>
      <c r="AD49" s="520"/>
      <c r="AE49" s="520"/>
      <c r="AF49" s="517"/>
      <c r="AG49" s="516">
        <f t="shared" si="9"/>
        <v>0</v>
      </c>
      <c r="AH49" s="520"/>
      <c r="AI49" s="517"/>
      <c r="AJ49" s="516">
        <f t="shared" si="10"/>
        <v>0</v>
      </c>
      <c r="AK49" s="517"/>
      <c r="AM49" s="117"/>
      <c r="AN49" s="117"/>
      <c r="AO49" s="469"/>
      <c r="AP49" s="145" t="s">
        <v>44</v>
      </c>
      <c r="AQ49" s="216">
        <f t="shared" ref="AQ49:AQ54" si="23">AQ20</f>
        <v>4</v>
      </c>
      <c r="AR49" s="160" t="s">
        <v>23</v>
      </c>
      <c r="AS49" s="217">
        <f t="shared" ref="AS49" si="24">AS20</f>
        <v>4</v>
      </c>
      <c r="AT49" s="157" t="s">
        <v>20</v>
      </c>
      <c r="AU49" s="213">
        <f t="shared" ref="AU49" si="25">AU20</f>
        <v>1</v>
      </c>
      <c r="AV49" s="158" t="s">
        <v>21</v>
      </c>
      <c r="AW49" s="213">
        <f t="shared" ref="AW49:AW54" si="26">AW20</f>
        <v>4</v>
      </c>
      <c r="AX49" s="157" t="s">
        <v>20</v>
      </c>
      <c r="AY49" s="213">
        <f t="shared" ref="AY49:AZ49" si="27">AY20</f>
        <v>30</v>
      </c>
      <c r="AZ49" s="215">
        <f t="shared" si="27"/>
        <v>5</v>
      </c>
      <c r="BA49" s="157" t="s">
        <v>20</v>
      </c>
      <c r="BB49" s="213">
        <f t="shared" ref="BB49:BC49" si="28">BB20</f>
        <v>1</v>
      </c>
      <c r="BC49" s="215">
        <f t="shared" si="28"/>
        <v>5</v>
      </c>
      <c r="BD49" s="157" t="s">
        <v>20</v>
      </c>
      <c r="BE49" s="213">
        <f t="shared" ref="BE49:BF49" si="29">BE20</f>
        <v>31</v>
      </c>
      <c r="BF49" s="215">
        <f t="shared" si="29"/>
        <v>5</v>
      </c>
      <c r="BG49" s="157" t="s">
        <v>20</v>
      </c>
      <c r="BH49" s="214">
        <f t="shared" ref="BH49:BH54" si="30">BH20</f>
        <v>20</v>
      </c>
      <c r="BI49" s="463">
        <f t="shared" ref="BI49:BI53" si="31">BI20-BI32</f>
        <v>173</v>
      </c>
      <c r="BJ49" s="226"/>
      <c r="BK49" s="225">
        <f t="shared" ref="BK49:BK53" si="32">BK20-BK32</f>
        <v>411514</v>
      </c>
      <c r="BL49" s="226"/>
      <c r="BM49" s="225">
        <f t="shared" si="11"/>
        <v>0</v>
      </c>
      <c r="BN49" s="464"/>
      <c r="BO49" s="463">
        <f t="shared" si="12"/>
        <v>411514</v>
      </c>
      <c r="BP49" s="465"/>
      <c r="BQ49" s="465"/>
      <c r="BR49" s="464"/>
      <c r="BS49" s="463">
        <f t="shared" si="13"/>
        <v>41151</v>
      </c>
      <c r="BT49" s="465"/>
      <c r="BU49" s="464"/>
      <c r="BV49" s="463">
        <f t="shared" si="14"/>
        <v>452665</v>
      </c>
      <c r="BW49" s="464"/>
    </row>
    <row r="50" spans="3:75" s="49" customFormat="1" ht="20.25" customHeight="1" x14ac:dyDescent="0.15">
      <c r="C50" s="524"/>
      <c r="D50" s="75" t="s">
        <v>45</v>
      </c>
      <c r="E50" s="86">
        <f t="shared" si="15"/>
        <v>0</v>
      </c>
      <c r="F50" s="93" t="s">
        <v>23</v>
      </c>
      <c r="G50" s="87">
        <f t="shared" si="16"/>
        <v>0</v>
      </c>
      <c r="H50" s="90" t="s">
        <v>52</v>
      </c>
      <c r="I50" s="79">
        <f t="shared" si="16"/>
        <v>0</v>
      </c>
      <c r="J50" s="91" t="s">
        <v>53</v>
      </c>
      <c r="K50" s="79">
        <f t="shared" si="17"/>
        <v>0</v>
      </c>
      <c r="L50" s="90" t="s">
        <v>52</v>
      </c>
      <c r="M50" s="79">
        <f t="shared" si="18"/>
        <v>0</v>
      </c>
      <c r="N50" s="83">
        <f t="shared" si="18"/>
        <v>0</v>
      </c>
      <c r="O50" s="90" t="s">
        <v>52</v>
      </c>
      <c r="P50" s="79">
        <f t="shared" si="19"/>
        <v>0</v>
      </c>
      <c r="Q50" s="83">
        <f t="shared" si="19"/>
        <v>0</v>
      </c>
      <c r="R50" s="90" t="s">
        <v>52</v>
      </c>
      <c r="S50" s="79">
        <f t="shared" si="20"/>
        <v>0</v>
      </c>
      <c r="T50" s="83">
        <f t="shared" si="20"/>
        <v>0</v>
      </c>
      <c r="U50" s="90" t="s">
        <v>52</v>
      </c>
      <c r="V50" s="81">
        <f t="shared" si="21"/>
        <v>0</v>
      </c>
      <c r="W50" s="516">
        <f t="shared" si="22"/>
        <v>0</v>
      </c>
      <c r="X50" s="453"/>
      <c r="Y50" s="452">
        <f t="shared" si="6"/>
        <v>0</v>
      </c>
      <c r="Z50" s="453"/>
      <c r="AA50" s="452">
        <f t="shared" si="7"/>
        <v>0</v>
      </c>
      <c r="AB50" s="517"/>
      <c r="AC50" s="516">
        <f t="shared" si="8"/>
        <v>0</v>
      </c>
      <c r="AD50" s="520"/>
      <c r="AE50" s="520"/>
      <c r="AF50" s="517"/>
      <c r="AG50" s="516">
        <f t="shared" si="9"/>
        <v>0</v>
      </c>
      <c r="AH50" s="520"/>
      <c r="AI50" s="517"/>
      <c r="AJ50" s="516">
        <f t="shared" si="10"/>
        <v>0</v>
      </c>
      <c r="AK50" s="517"/>
      <c r="AM50" s="117"/>
      <c r="AN50" s="117"/>
      <c r="AO50" s="469"/>
      <c r="AP50" s="145" t="s">
        <v>45</v>
      </c>
      <c r="AQ50" s="216">
        <f t="shared" si="23"/>
        <v>5</v>
      </c>
      <c r="AR50" s="160" t="s">
        <v>23</v>
      </c>
      <c r="AS50" s="217">
        <f t="shared" ref="AS50" si="33">AS21</f>
        <v>5</v>
      </c>
      <c r="AT50" s="157" t="s">
        <v>52</v>
      </c>
      <c r="AU50" s="213">
        <f t="shared" ref="AU50" si="34">AU21</f>
        <v>1</v>
      </c>
      <c r="AV50" s="158" t="s">
        <v>53</v>
      </c>
      <c r="AW50" s="213">
        <f t="shared" si="26"/>
        <v>5</v>
      </c>
      <c r="AX50" s="157" t="s">
        <v>52</v>
      </c>
      <c r="AY50" s="213">
        <f t="shared" ref="AY50:AZ50" si="35">AY21</f>
        <v>31</v>
      </c>
      <c r="AZ50" s="215">
        <f t="shared" si="35"/>
        <v>6</v>
      </c>
      <c r="BA50" s="157" t="s">
        <v>52</v>
      </c>
      <c r="BB50" s="213">
        <f t="shared" ref="BB50:BC50" si="36">BB21</f>
        <v>1</v>
      </c>
      <c r="BC50" s="215">
        <f t="shared" si="36"/>
        <v>6</v>
      </c>
      <c r="BD50" s="157" t="s">
        <v>52</v>
      </c>
      <c r="BE50" s="213">
        <f t="shared" ref="BE50:BF50" si="37">BE21</f>
        <v>30</v>
      </c>
      <c r="BF50" s="215">
        <f t="shared" si="37"/>
        <v>6</v>
      </c>
      <c r="BG50" s="157" t="s">
        <v>52</v>
      </c>
      <c r="BH50" s="214">
        <f t="shared" si="30"/>
        <v>20</v>
      </c>
      <c r="BI50" s="463">
        <f t="shared" si="31"/>
        <v>173</v>
      </c>
      <c r="BJ50" s="226"/>
      <c r="BK50" s="225">
        <f t="shared" si="32"/>
        <v>324185</v>
      </c>
      <c r="BL50" s="226"/>
      <c r="BM50" s="225">
        <f t="shared" si="11"/>
        <v>0</v>
      </c>
      <c r="BN50" s="464"/>
      <c r="BO50" s="463">
        <f t="shared" si="12"/>
        <v>324185</v>
      </c>
      <c r="BP50" s="465"/>
      <c r="BQ50" s="465"/>
      <c r="BR50" s="464"/>
      <c r="BS50" s="463">
        <f t="shared" si="13"/>
        <v>32419</v>
      </c>
      <c r="BT50" s="465"/>
      <c r="BU50" s="464"/>
      <c r="BV50" s="463">
        <f t="shared" si="14"/>
        <v>356604</v>
      </c>
      <c r="BW50" s="464"/>
    </row>
    <row r="51" spans="3:75" s="49" customFormat="1" ht="20.25" customHeight="1" x14ac:dyDescent="0.15">
      <c r="C51" s="524"/>
      <c r="D51" s="75" t="s">
        <v>46</v>
      </c>
      <c r="E51" s="86">
        <f t="shared" si="15"/>
        <v>0</v>
      </c>
      <c r="F51" s="93" t="s">
        <v>23</v>
      </c>
      <c r="G51" s="87">
        <f t="shared" si="16"/>
        <v>0</v>
      </c>
      <c r="H51" s="90" t="s">
        <v>52</v>
      </c>
      <c r="I51" s="79">
        <f t="shared" si="16"/>
        <v>0</v>
      </c>
      <c r="J51" s="91" t="s">
        <v>53</v>
      </c>
      <c r="K51" s="79">
        <f t="shared" si="17"/>
        <v>0</v>
      </c>
      <c r="L51" s="90" t="s">
        <v>52</v>
      </c>
      <c r="M51" s="79">
        <f t="shared" si="18"/>
        <v>0</v>
      </c>
      <c r="N51" s="83">
        <f t="shared" si="18"/>
        <v>0</v>
      </c>
      <c r="O51" s="90" t="s">
        <v>52</v>
      </c>
      <c r="P51" s="79">
        <f t="shared" si="19"/>
        <v>0</v>
      </c>
      <c r="Q51" s="83">
        <f t="shared" si="19"/>
        <v>0</v>
      </c>
      <c r="R51" s="90" t="s">
        <v>52</v>
      </c>
      <c r="S51" s="79">
        <f t="shared" si="20"/>
        <v>0</v>
      </c>
      <c r="T51" s="83">
        <f t="shared" si="20"/>
        <v>0</v>
      </c>
      <c r="U51" s="90" t="s">
        <v>52</v>
      </c>
      <c r="V51" s="81">
        <f t="shared" si="21"/>
        <v>0</v>
      </c>
      <c r="W51" s="516">
        <f t="shared" si="22"/>
        <v>0</v>
      </c>
      <c r="X51" s="453"/>
      <c r="Y51" s="452">
        <f t="shared" si="6"/>
        <v>0</v>
      </c>
      <c r="Z51" s="453"/>
      <c r="AA51" s="452">
        <f t="shared" si="7"/>
        <v>0</v>
      </c>
      <c r="AB51" s="517"/>
      <c r="AC51" s="516">
        <f t="shared" si="8"/>
        <v>0</v>
      </c>
      <c r="AD51" s="520"/>
      <c r="AE51" s="520"/>
      <c r="AF51" s="517"/>
      <c r="AG51" s="516">
        <f t="shared" si="9"/>
        <v>0</v>
      </c>
      <c r="AH51" s="520"/>
      <c r="AI51" s="517"/>
      <c r="AJ51" s="516">
        <f t="shared" si="10"/>
        <v>0</v>
      </c>
      <c r="AK51" s="517"/>
      <c r="AM51" s="117"/>
      <c r="AN51" s="117"/>
      <c r="AO51" s="469"/>
      <c r="AP51" s="145" t="s">
        <v>46</v>
      </c>
      <c r="AQ51" s="216">
        <f t="shared" si="23"/>
        <v>6</v>
      </c>
      <c r="AR51" s="160" t="s">
        <v>23</v>
      </c>
      <c r="AS51" s="217">
        <f t="shared" ref="AS51" si="38">AS22</f>
        <v>6</v>
      </c>
      <c r="AT51" s="157" t="s">
        <v>52</v>
      </c>
      <c r="AU51" s="213">
        <f t="shared" ref="AU51" si="39">AU22</f>
        <v>1</v>
      </c>
      <c r="AV51" s="158" t="s">
        <v>53</v>
      </c>
      <c r="AW51" s="213">
        <f t="shared" si="26"/>
        <v>6</v>
      </c>
      <c r="AX51" s="157" t="s">
        <v>52</v>
      </c>
      <c r="AY51" s="213">
        <f t="shared" ref="AY51:AZ51" si="40">AY22</f>
        <v>30</v>
      </c>
      <c r="AZ51" s="215">
        <f t="shared" si="40"/>
        <v>7</v>
      </c>
      <c r="BA51" s="157" t="s">
        <v>52</v>
      </c>
      <c r="BB51" s="213">
        <f t="shared" ref="BB51:BC51" si="41">BB22</f>
        <v>1</v>
      </c>
      <c r="BC51" s="215">
        <f t="shared" si="41"/>
        <v>7</v>
      </c>
      <c r="BD51" s="157" t="s">
        <v>52</v>
      </c>
      <c r="BE51" s="213">
        <f t="shared" ref="BE51:BF51" si="42">BE22</f>
        <v>31</v>
      </c>
      <c r="BF51" s="215">
        <f t="shared" si="42"/>
        <v>7</v>
      </c>
      <c r="BG51" s="157" t="s">
        <v>52</v>
      </c>
      <c r="BH51" s="214">
        <f t="shared" si="30"/>
        <v>20</v>
      </c>
      <c r="BI51" s="463">
        <f t="shared" si="31"/>
        <v>156</v>
      </c>
      <c r="BJ51" s="226"/>
      <c r="BK51" s="225">
        <f t="shared" si="32"/>
        <v>332909</v>
      </c>
      <c r="BL51" s="226"/>
      <c r="BM51" s="225">
        <f t="shared" si="11"/>
        <v>0</v>
      </c>
      <c r="BN51" s="464"/>
      <c r="BO51" s="463">
        <f t="shared" si="12"/>
        <v>332909</v>
      </c>
      <c r="BP51" s="465"/>
      <c r="BQ51" s="465"/>
      <c r="BR51" s="464"/>
      <c r="BS51" s="463">
        <f t="shared" si="13"/>
        <v>33291</v>
      </c>
      <c r="BT51" s="465"/>
      <c r="BU51" s="464"/>
      <c r="BV51" s="463">
        <f t="shared" si="14"/>
        <v>366200</v>
      </c>
      <c r="BW51" s="464"/>
    </row>
    <row r="52" spans="3:75" s="49" customFormat="1" ht="20.25" customHeight="1" x14ac:dyDescent="0.15">
      <c r="C52" s="524"/>
      <c r="D52" s="75" t="s">
        <v>47</v>
      </c>
      <c r="E52" s="86">
        <f t="shared" si="15"/>
        <v>0</v>
      </c>
      <c r="F52" s="93" t="s">
        <v>23</v>
      </c>
      <c r="G52" s="87">
        <f t="shared" si="16"/>
        <v>0</v>
      </c>
      <c r="H52" s="90" t="s">
        <v>52</v>
      </c>
      <c r="I52" s="79">
        <f t="shared" si="16"/>
        <v>0</v>
      </c>
      <c r="J52" s="91" t="s">
        <v>53</v>
      </c>
      <c r="K52" s="79">
        <f t="shared" si="17"/>
        <v>0</v>
      </c>
      <c r="L52" s="90" t="s">
        <v>52</v>
      </c>
      <c r="M52" s="79">
        <f t="shared" si="18"/>
        <v>0</v>
      </c>
      <c r="N52" s="83">
        <f t="shared" si="18"/>
        <v>0</v>
      </c>
      <c r="O52" s="90" t="s">
        <v>52</v>
      </c>
      <c r="P52" s="79">
        <f t="shared" si="19"/>
        <v>0</v>
      </c>
      <c r="Q52" s="83">
        <f t="shared" si="19"/>
        <v>0</v>
      </c>
      <c r="R52" s="90" t="s">
        <v>52</v>
      </c>
      <c r="S52" s="79">
        <f t="shared" si="20"/>
        <v>0</v>
      </c>
      <c r="T52" s="83">
        <f t="shared" si="20"/>
        <v>0</v>
      </c>
      <c r="U52" s="90" t="s">
        <v>52</v>
      </c>
      <c r="V52" s="81">
        <f t="shared" si="21"/>
        <v>0</v>
      </c>
      <c r="W52" s="516">
        <f t="shared" si="22"/>
        <v>0</v>
      </c>
      <c r="X52" s="453"/>
      <c r="Y52" s="452">
        <f t="shared" si="6"/>
        <v>0</v>
      </c>
      <c r="Z52" s="453"/>
      <c r="AA52" s="452">
        <f t="shared" si="7"/>
        <v>0</v>
      </c>
      <c r="AB52" s="517"/>
      <c r="AC52" s="516">
        <f t="shared" si="8"/>
        <v>0</v>
      </c>
      <c r="AD52" s="520"/>
      <c r="AE52" s="520"/>
      <c r="AF52" s="517"/>
      <c r="AG52" s="516">
        <f t="shared" si="9"/>
        <v>0</v>
      </c>
      <c r="AH52" s="520"/>
      <c r="AI52" s="517"/>
      <c r="AJ52" s="516">
        <f t="shared" si="10"/>
        <v>0</v>
      </c>
      <c r="AK52" s="517"/>
      <c r="AM52" s="117"/>
      <c r="AN52" s="117"/>
      <c r="AO52" s="469"/>
      <c r="AP52" s="145" t="s">
        <v>47</v>
      </c>
      <c r="AQ52" s="216">
        <f t="shared" si="23"/>
        <v>7</v>
      </c>
      <c r="AR52" s="160" t="s">
        <v>23</v>
      </c>
      <c r="AS52" s="217">
        <f t="shared" ref="AS52" si="43">AS23</f>
        <v>7</v>
      </c>
      <c r="AT52" s="157" t="s">
        <v>52</v>
      </c>
      <c r="AU52" s="213">
        <f t="shared" ref="AU52" si="44">AU23</f>
        <v>1</v>
      </c>
      <c r="AV52" s="158" t="s">
        <v>53</v>
      </c>
      <c r="AW52" s="213">
        <f t="shared" si="26"/>
        <v>7</v>
      </c>
      <c r="AX52" s="157" t="s">
        <v>52</v>
      </c>
      <c r="AY52" s="213">
        <f t="shared" ref="AY52:AZ52" si="45">AY23</f>
        <v>31</v>
      </c>
      <c r="AZ52" s="215">
        <f t="shared" si="45"/>
        <v>8</v>
      </c>
      <c r="BA52" s="157" t="s">
        <v>52</v>
      </c>
      <c r="BB52" s="213">
        <f t="shared" ref="BB52:BC52" si="46">BB23</f>
        <v>1</v>
      </c>
      <c r="BC52" s="215">
        <f t="shared" si="46"/>
        <v>8</v>
      </c>
      <c r="BD52" s="157" t="s">
        <v>52</v>
      </c>
      <c r="BE52" s="213">
        <f t="shared" ref="BE52:BF52" si="47">BE23</f>
        <v>31</v>
      </c>
      <c r="BF52" s="215">
        <f t="shared" si="47"/>
        <v>8</v>
      </c>
      <c r="BG52" s="157" t="s">
        <v>52</v>
      </c>
      <c r="BH52" s="214">
        <f t="shared" si="30"/>
        <v>20</v>
      </c>
      <c r="BI52" s="463">
        <f t="shared" si="31"/>
        <v>201</v>
      </c>
      <c r="BJ52" s="226"/>
      <c r="BK52" s="225">
        <f t="shared" si="32"/>
        <v>544015</v>
      </c>
      <c r="BL52" s="226"/>
      <c r="BM52" s="225">
        <f t="shared" si="11"/>
        <v>0</v>
      </c>
      <c r="BN52" s="464"/>
      <c r="BO52" s="463">
        <f t="shared" si="12"/>
        <v>544015</v>
      </c>
      <c r="BP52" s="465"/>
      <c r="BQ52" s="465"/>
      <c r="BR52" s="464"/>
      <c r="BS52" s="463">
        <f t="shared" si="13"/>
        <v>54401</v>
      </c>
      <c r="BT52" s="465"/>
      <c r="BU52" s="464"/>
      <c r="BV52" s="463">
        <f t="shared" si="14"/>
        <v>598416</v>
      </c>
      <c r="BW52" s="464"/>
    </row>
    <row r="53" spans="3:75" s="49" customFormat="1" ht="20.25" customHeight="1" x14ac:dyDescent="0.15">
      <c r="C53" s="524"/>
      <c r="D53" s="75" t="s">
        <v>48</v>
      </c>
      <c r="E53" s="86">
        <f t="shared" si="15"/>
        <v>0</v>
      </c>
      <c r="F53" s="93" t="s">
        <v>23</v>
      </c>
      <c r="G53" s="87">
        <f t="shared" si="16"/>
        <v>0</v>
      </c>
      <c r="H53" s="90" t="s">
        <v>52</v>
      </c>
      <c r="I53" s="79">
        <f t="shared" si="16"/>
        <v>0</v>
      </c>
      <c r="J53" s="91" t="s">
        <v>53</v>
      </c>
      <c r="K53" s="79">
        <f t="shared" si="17"/>
        <v>0</v>
      </c>
      <c r="L53" s="90" t="s">
        <v>52</v>
      </c>
      <c r="M53" s="79">
        <f t="shared" si="18"/>
        <v>0</v>
      </c>
      <c r="N53" s="83">
        <f t="shared" si="18"/>
        <v>0</v>
      </c>
      <c r="O53" s="90" t="s">
        <v>52</v>
      </c>
      <c r="P53" s="79">
        <f t="shared" si="19"/>
        <v>0</v>
      </c>
      <c r="Q53" s="83">
        <f t="shared" si="19"/>
        <v>0</v>
      </c>
      <c r="R53" s="90" t="s">
        <v>52</v>
      </c>
      <c r="S53" s="79">
        <f t="shared" si="20"/>
        <v>0</v>
      </c>
      <c r="T53" s="83">
        <f t="shared" si="20"/>
        <v>0</v>
      </c>
      <c r="U53" s="90" t="s">
        <v>52</v>
      </c>
      <c r="V53" s="81">
        <f t="shared" si="21"/>
        <v>0</v>
      </c>
      <c r="W53" s="516">
        <f t="shared" si="22"/>
        <v>0</v>
      </c>
      <c r="X53" s="453"/>
      <c r="Y53" s="452">
        <f t="shared" si="6"/>
        <v>0</v>
      </c>
      <c r="Z53" s="453"/>
      <c r="AA53" s="452">
        <f t="shared" si="7"/>
        <v>0</v>
      </c>
      <c r="AB53" s="517"/>
      <c r="AC53" s="516">
        <f t="shared" si="8"/>
        <v>0</v>
      </c>
      <c r="AD53" s="520"/>
      <c r="AE53" s="520"/>
      <c r="AF53" s="517"/>
      <c r="AG53" s="516">
        <f t="shared" si="9"/>
        <v>0</v>
      </c>
      <c r="AH53" s="520"/>
      <c r="AI53" s="517"/>
      <c r="AJ53" s="516">
        <f t="shared" si="10"/>
        <v>0</v>
      </c>
      <c r="AK53" s="517"/>
      <c r="AM53" s="117"/>
      <c r="AN53" s="117"/>
      <c r="AO53" s="469"/>
      <c r="AP53" s="145" t="s">
        <v>48</v>
      </c>
      <c r="AQ53" s="216">
        <f t="shared" si="23"/>
        <v>8</v>
      </c>
      <c r="AR53" s="160" t="s">
        <v>23</v>
      </c>
      <c r="AS53" s="217">
        <f t="shared" ref="AS53" si="48">AS24</f>
        <v>8</v>
      </c>
      <c r="AT53" s="157" t="s">
        <v>52</v>
      </c>
      <c r="AU53" s="213">
        <f t="shared" ref="AU53" si="49">AU24</f>
        <v>1</v>
      </c>
      <c r="AV53" s="158" t="s">
        <v>53</v>
      </c>
      <c r="AW53" s="213">
        <f t="shared" si="26"/>
        <v>8</v>
      </c>
      <c r="AX53" s="157" t="s">
        <v>52</v>
      </c>
      <c r="AY53" s="213">
        <f t="shared" ref="AY53:AZ53" si="50">AY24</f>
        <v>31</v>
      </c>
      <c r="AZ53" s="215">
        <f t="shared" si="50"/>
        <v>9</v>
      </c>
      <c r="BA53" s="157" t="s">
        <v>52</v>
      </c>
      <c r="BB53" s="213">
        <f t="shared" ref="BB53:BC53" si="51">BB24</f>
        <v>1</v>
      </c>
      <c r="BC53" s="215">
        <f t="shared" si="51"/>
        <v>9</v>
      </c>
      <c r="BD53" s="157" t="s">
        <v>52</v>
      </c>
      <c r="BE53" s="213">
        <f t="shared" ref="BE53:BF53" si="52">BE24</f>
        <v>30</v>
      </c>
      <c r="BF53" s="215">
        <f t="shared" si="52"/>
        <v>9</v>
      </c>
      <c r="BG53" s="157" t="s">
        <v>52</v>
      </c>
      <c r="BH53" s="214">
        <f t="shared" si="30"/>
        <v>20</v>
      </c>
      <c r="BI53" s="463">
        <f t="shared" si="31"/>
        <v>204</v>
      </c>
      <c r="BJ53" s="226"/>
      <c r="BK53" s="225">
        <f t="shared" si="32"/>
        <v>567111</v>
      </c>
      <c r="BL53" s="226"/>
      <c r="BM53" s="225">
        <f t="shared" si="11"/>
        <v>0</v>
      </c>
      <c r="BN53" s="464"/>
      <c r="BO53" s="463">
        <f t="shared" si="12"/>
        <v>567111</v>
      </c>
      <c r="BP53" s="465"/>
      <c r="BQ53" s="465"/>
      <c r="BR53" s="464"/>
      <c r="BS53" s="463">
        <f t="shared" si="13"/>
        <v>56711</v>
      </c>
      <c r="BT53" s="465"/>
      <c r="BU53" s="464"/>
      <c r="BV53" s="463">
        <f t="shared" si="14"/>
        <v>623822</v>
      </c>
      <c r="BW53" s="464"/>
    </row>
    <row r="54" spans="3:75" s="49" customFormat="1" ht="20.25" customHeight="1" thickBot="1" x14ac:dyDescent="0.2">
      <c r="C54" s="525"/>
      <c r="D54" s="75" t="s">
        <v>49</v>
      </c>
      <c r="E54" s="86">
        <f t="shared" si="15"/>
        <v>0</v>
      </c>
      <c r="F54" s="93" t="s">
        <v>23</v>
      </c>
      <c r="G54" s="83">
        <f t="shared" si="16"/>
        <v>0</v>
      </c>
      <c r="H54" s="90" t="s">
        <v>52</v>
      </c>
      <c r="I54" s="88">
        <f t="shared" si="16"/>
        <v>0</v>
      </c>
      <c r="J54" s="91" t="s">
        <v>53</v>
      </c>
      <c r="K54" s="79">
        <f t="shared" si="17"/>
        <v>0</v>
      </c>
      <c r="L54" s="90" t="s">
        <v>52</v>
      </c>
      <c r="M54" s="79">
        <f t="shared" si="18"/>
        <v>0</v>
      </c>
      <c r="N54" s="83">
        <f t="shared" si="18"/>
        <v>0</v>
      </c>
      <c r="O54" s="90" t="s">
        <v>52</v>
      </c>
      <c r="P54" s="79">
        <f t="shared" si="19"/>
        <v>0</v>
      </c>
      <c r="Q54" s="83">
        <f t="shared" si="19"/>
        <v>0</v>
      </c>
      <c r="R54" s="90" t="s">
        <v>52</v>
      </c>
      <c r="S54" s="79">
        <f t="shared" si="20"/>
        <v>0</v>
      </c>
      <c r="T54" s="83">
        <f t="shared" si="20"/>
        <v>0</v>
      </c>
      <c r="U54" s="90" t="s">
        <v>52</v>
      </c>
      <c r="V54" s="89">
        <f t="shared" si="21"/>
        <v>0</v>
      </c>
      <c r="W54" s="516">
        <f t="shared" si="22"/>
        <v>0</v>
      </c>
      <c r="X54" s="453"/>
      <c r="Y54" s="452">
        <f t="shared" si="6"/>
        <v>0</v>
      </c>
      <c r="Z54" s="453"/>
      <c r="AA54" s="452">
        <f t="shared" si="7"/>
        <v>0</v>
      </c>
      <c r="AB54" s="517"/>
      <c r="AC54" s="516">
        <f t="shared" si="8"/>
        <v>0</v>
      </c>
      <c r="AD54" s="520"/>
      <c r="AE54" s="520"/>
      <c r="AF54" s="517"/>
      <c r="AG54" s="516">
        <f t="shared" si="9"/>
        <v>0</v>
      </c>
      <c r="AH54" s="520"/>
      <c r="AI54" s="517"/>
      <c r="AJ54" s="516">
        <f t="shared" si="10"/>
        <v>0</v>
      </c>
      <c r="AK54" s="517"/>
      <c r="AM54" s="117"/>
      <c r="AN54" s="117"/>
      <c r="AO54" s="470"/>
      <c r="AP54" s="145" t="s">
        <v>49</v>
      </c>
      <c r="AQ54" s="156">
        <f t="shared" si="23"/>
        <v>0</v>
      </c>
      <c r="AR54" s="160" t="s">
        <v>23</v>
      </c>
      <c r="AS54" s="153">
        <f t="shared" ref="AS54" si="53">AS25</f>
        <v>0</v>
      </c>
      <c r="AT54" s="157" t="s">
        <v>52</v>
      </c>
      <c r="AU54" s="161">
        <f t="shared" ref="AU54" si="54">AU25</f>
        <v>0</v>
      </c>
      <c r="AV54" s="158" t="s">
        <v>53</v>
      </c>
      <c r="AW54" s="149">
        <f t="shared" si="26"/>
        <v>0</v>
      </c>
      <c r="AX54" s="157" t="s">
        <v>52</v>
      </c>
      <c r="AY54" s="149">
        <f t="shared" ref="AY54:AZ54" si="55">AY25</f>
        <v>0</v>
      </c>
      <c r="AZ54" s="153">
        <f t="shared" si="55"/>
        <v>0</v>
      </c>
      <c r="BA54" s="157" t="s">
        <v>52</v>
      </c>
      <c r="BB54" s="149">
        <f t="shared" ref="BB54:BC54" si="56">BB25</f>
        <v>0</v>
      </c>
      <c r="BC54" s="153">
        <f t="shared" si="56"/>
        <v>0</v>
      </c>
      <c r="BD54" s="157" t="s">
        <v>52</v>
      </c>
      <c r="BE54" s="149">
        <f t="shared" ref="BE54:BF54" si="57">BE25</f>
        <v>0</v>
      </c>
      <c r="BF54" s="153">
        <f t="shared" si="57"/>
        <v>0</v>
      </c>
      <c r="BG54" s="157" t="s">
        <v>52</v>
      </c>
      <c r="BH54" s="162">
        <f t="shared" si="30"/>
        <v>0</v>
      </c>
      <c r="BI54" s="463"/>
      <c r="BJ54" s="226"/>
      <c r="BK54" s="225"/>
      <c r="BL54" s="226"/>
      <c r="BM54" s="225"/>
      <c r="BN54" s="464"/>
      <c r="BO54" s="463"/>
      <c r="BP54" s="465"/>
      <c r="BQ54" s="465"/>
      <c r="BR54" s="464"/>
      <c r="BS54" s="463"/>
      <c r="BT54" s="465"/>
      <c r="BU54" s="464"/>
      <c r="BV54" s="463"/>
      <c r="BW54" s="464"/>
    </row>
    <row r="55" spans="3:75" s="49" customFormat="1" ht="20.25" customHeight="1" thickBot="1" x14ac:dyDescent="0.2">
      <c r="C55" s="518" t="s">
        <v>29</v>
      </c>
      <c r="D55" s="519"/>
      <c r="E55" s="519"/>
      <c r="F55" s="519"/>
      <c r="G55" s="519"/>
      <c r="H55" s="519"/>
      <c r="I55" s="519"/>
      <c r="J55" s="519"/>
      <c r="K55" s="519"/>
      <c r="L55" s="519"/>
      <c r="M55" s="519"/>
      <c r="N55" s="519"/>
      <c r="O55" s="519"/>
      <c r="P55" s="519"/>
      <c r="Q55" s="519"/>
      <c r="R55" s="519"/>
      <c r="S55" s="519"/>
      <c r="T55" s="519"/>
      <c r="U55" s="84"/>
      <c r="V55" s="84"/>
      <c r="W55" s="391">
        <f>SUM(W48:X54)</f>
        <v>0</v>
      </c>
      <c r="X55" s="393"/>
      <c r="Y55" s="391" t="str">
        <f>IF((SUM(Y48:Z54)=0),"0",SUM(Y48:Z54))</f>
        <v>0</v>
      </c>
      <c r="Z55" s="393"/>
      <c r="AA55" s="391" t="str">
        <f>IF((SUM(AA48:AB54)=0),"0",SUM(AA48:AB54))</f>
        <v>0</v>
      </c>
      <c r="AB55" s="393"/>
      <c r="AC55" s="391" t="str">
        <f>IF((SUM(AC48:AF54)=0),"0",SUM(AC48:AF54))</f>
        <v>0</v>
      </c>
      <c r="AD55" s="392"/>
      <c r="AE55" s="392"/>
      <c r="AF55" s="393"/>
      <c r="AG55" s="391" t="str">
        <f>IF((SUM(AG48:AI54)=0),"0",SUM(AG48:AI54))</f>
        <v>0</v>
      </c>
      <c r="AH55" s="392"/>
      <c r="AI55" s="393"/>
      <c r="AJ55" s="391" t="str">
        <f>IF((SUM(AJ48:AJ54)=0),"0",SUM(AJ48:AJ54))</f>
        <v>0</v>
      </c>
      <c r="AK55" s="393"/>
      <c r="AM55" s="117"/>
      <c r="AN55" s="117"/>
      <c r="AO55" s="466" t="s">
        <v>29</v>
      </c>
      <c r="AP55" s="467"/>
      <c r="AQ55" s="467"/>
      <c r="AR55" s="467"/>
      <c r="AS55" s="467"/>
      <c r="AT55" s="467"/>
      <c r="AU55" s="467"/>
      <c r="AV55" s="467"/>
      <c r="AW55" s="467"/>
      <c r="AX55" s="467"/>
      <c r="AY55" s="467"/>
      <c r="AZ55" s="467"/>
      <c r="BA55" s="467"/>
      <c r="BB55" s="467"/>
      <c r="BC55" s="467"/>
      <c r="BD55" s="467"/>
      <c r="BE55" s="467"/>
      <c r="BF55" s="467"/>
      <c r="BG55" s="154"/>
      <c r="BH55" s="154"/>
      <c r="BI55" s="235">
        <f>SUM(BI48:BJ54)</f>
        <v>1080</v>
      </c>
      <c r="BJ55" s="236"/>
      <c r="BK55" s="235">
        <f>SUM(BK48:BL54)</f>
        <v>2753926</v>
      </c>
      <c r="BL55" s="236"/>
      <c r="BM55" s="235">
        <f>SUM(BM48:BN54)</f>
        <v>0</v>
      </c>
      <c r="BN55" s="236"/>
      <c r="BO55" s="235">
        <f>SUM(BO48:BR54)</f>
        <v>2753926</v>
      </c>
      <c r="BP55" s="237"/>
      <c r="BQ55" s="237"/>
      <c r="BR55" s="236"/>
      <c r="BS55" s="235">
        <f>SUM(BS48:BU54)</f>
        <v>275392</v>
      </c>
      <c r="BT55" s="237"/>
      <c r="BU55" s="236"/>
      <c r="BV55" s="235">
        <f>SUM(BV48:BW54)</f>
        <v>3029318</v>
      </c>
      <c r="BW55" s="236"/>
    </row>
    <row r="56" spans="3:75" ht="25.5" customHeight="1" thickBot="1" x14ac:dyDescent="0.2"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</row>
    <row r="57" spans="3:75" x14ac:dyDescent="0.15">
      <c r="Z57" s="510" t="s">
        <v>54</v>
      </c>
      <c r="AA57" s="511"/>
      <c r="AB57" s="511"/>
      <c r="AC57" s="511"/>
      <c r="AD57" s="511"/>
      <c r="AE57" s="511"/>
      <c r="AF57" s="512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457" t="s">
        <v>54</v>
      </c>
      <c r="BM57" s="458"/>
      <c r="BN57" s="458"/>
      <c r="BO57" s="458"/>
      <c r="BP57" s="458"/>
      <c r="BQ57" s="458"/>
      <c r="BR57" s="459"/>
      <c r="BS57" s="107"/>
      <c r="BT57" s="107"/>
      <c r="BU57" s="107"/>
      <c r="BV57" s="107"/>
      <c r="BW57" s="107"/>
    </row>
    <row r="58" spans="3:75" ht="14.25" thickBot="1" x14ac:dyDescent="0.2">
      <c r="Z58" s="513"/>
      <c r="AA58" s="514"/>
      <c r="AB58" s="514"/>
      <c r="AC58" s="514"/>
      <c r="AD58" s="514"/>
      <c r="AE58" s="514"/>
      <c r="AF58" s="515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460"/>
      <c r="BM58" s="461"/>
      <c r="BN58" s="461"/>
      <c r="BO58" s="461"/>
      <c r="BP58" s="461"/>
      <c r="BQ58" s="461"/>
      <c r="BR58" s="462"/>
      <c r="BS58" s="107"/>
      <c r="BT58" s="107"/>
      <c r="BU58" s="107"/>
      <c r="BV58" s="107"/>
      <c r="BW58" s="107"/>
    </row>
    <row r="59" spans="3:75" ht="14.25" x14ac:dyDescent="0.15">
      <c r="Z59" s="52"/>
      <c r="AA59" s="52"/>
      <c r="AB59" s="52"/>
      <c r="AC59" s="52"/>
      <c r="AD59" s="52"/>
      <c r="AE59" s="52"/>
      <c r="AF59" s="52"/>
      <c r="BL59" s="52"/>
      <c r="BM59" s="52"/>
      <c r="BN59" s="52"/>
      <c r="BO59" s="52"/>
      <c r="BP59" s="52"/>
      <c r="BQ59" s="52"/>
      <c r="BR59" s="52"/>
    </row>
    <row r="60" spans="3:75" ht="14.25" x14ac:dyDescent="0.15">
      <c r="Z60" s="52"/>
      <c r="AA60" s="52"/>
      <c r="AB60" s="52"/>
      <c r="AC60" s="52"/>
      <c r="AD60" s="52"/>
      <c r="AE60" s="52"/>
      <c r="AF60" s="52"/>
      <c r="BL60" s="52"/>
      <c r="BM60" s="52"/>
      <c r="BN60" s="52"/>
      <c r="BO60" s="52"/>
      <c r="BP60" s="52"/>
      <c r="BQ60" s="52"/>
      <c r="BR60" s="52"/>
    </row>
    <row r="61" spans="3:75" ht="14.25" x14ac:dyDescent="0.15">
      <c r="Z61" s="52"/>
      <c r="AA61" s="52"/>
      <c r="AB61" s="52"/>
      <c r="AC61" s="52"/>
      <c r="AD61" s="52"/>
      <c r="AE61" s="52"/>
      <c r="AF61" s="52"/>
      <c r="BL61" s="52"/>
      <c r="BM61" s="52"/>
      <c r="BN61" s="52"/>
      <c r="BO61" s="52"/>
      <c r="BP61" s="52"/>
      <c r="BQ61" s="52"/>
      <c r="BR61" s="52"/>
    </row>
  </sheetData>
  <sheetProtection selectLockedCells="1"/>
  <mergeCells count="432">
    <mergeCell ref="AL3:AL4"/>
    <mergeCell ref="AL5:AL6"/>
    <mergeCell ref="AA13:AF13"/>
    <mergeCell ref="AG13:AK13"/>
    <mergeCell ref="N13:U13"/>
    <mergeCell ref="V13:Z13"/>
    <mergeCell ref="AA3:AF4"/>
    <mergeCell ref="AG3:AK4"/>
    <mergeCell ref="AA5:AF8"/>
    <mergeCell ref="AG5:AK8"/>
    <mergeCell ref="E17:F17"/>
    <mergeCell ref="G17:M17"/>
    <mergeCell ref="N17:P17"/>
    <mergeCell ref="Q17:S17"/>
    <mergeCell ref="T17:V17"/>
    <mergeCell ref="F13:M13"/>
    <mergeCell ref="W17:X17"/>
    <mergeCell ref="Y17:Z17"/>
    <mergeCell ref="AA17:AB17"/>
    <mergeCell ref="Q18:S18"/>
    <mergeCell ref="W18:X18"/>
    <mergeCell ref="Y18:Z18"/>
    <mergeCell ref="AC18:AF18"/>
    <mergeCell ref="W21:X21"/>
    <mergeCell ref="AC17:AF17"/>
    <mergeCell ref="AG17:AI17"/>
    <mergeCell ref="AJ17:AK17"/>
    <mergeCell ref="AJ18:AK18"/>
    <mergeCell ref="AJ19:AK19"/>
    <mergeCell ref="W20:X20"/>
    <mergeCell ref="Y20:Z20"/>
    <mergeCell ref="AA20:AB20"/>
    <mergeCell ref="AG18:AI18"/>
    <mergeCell ref="AG19:AI19"/>
    <mergeCell ref="Y19:Z19"/>
    <mergeCell ref="AA19:AB19"/>
    <mergeCell ref="AC19:AF19"/>
    <mergeCell ref="AJ23:AK23"/>
    <mergeCell ref="AG21:AI21"/>
    <mergeCell ref="W22:X22"/>
    <mergeCell ref="Y22:Z22"/>
    <mergeCell ref="AA22:AB22"/>
    <mergeCell ref="AC22:AF22"/>
    <mergeCell ref="W24:X24"/>
    <mergeCell ref="Y24:Z24"/>
    <mergeCell ref="AA24:AB24"/>
    <mergeCell ref="AC24:AF24"/>
    <mergeCell ref="Y21:Z21"/>
    <mergeCell ref="AA21:AB21"/>
    <mergeCell ref="AC21:AF21"/>
    <mergeCell ref="AJ25:AK25"/>
    <mergeCell ref="C19:C25"/>
    <mergeCell ref="W19:X19"/>
    <mergeCell ref="AG24:AI24"/>
    <mergeCell ref="AJ24:AK24"/>
    <mergeCell ref="W23:X23"/>
    <mergeCell ref="Y23:Z23"/>
    <mergeCell ref="Y26:Z26"/>
    <mergeCell ref="AA26:AB26"/>
    <mergeCell ref="AC26:AF26"/>
    <mergeCell ref="AG26:AI26"/>
    <mergeCell ref="Y25:Z25"/>
    <mergeCell ref="AA25:AB25"/>
    <mergeCell ref="AC25:AF25"/>
    <mergeCell ref="AG25:AI25"/>
    <mergeCell ref="AG22:AI22"/>
    <mergeCell ref="AJ22:AK22"/>
    <mergeCell ref="AA23:AB23"/>
    <mergeCell ref="AC23:AF23"/>
    <mergeCell ref="AG23:AI23"/>
    <mergeCell ref="AC20:AF20"/>
    <mergeCell ref="AG20:AI20"/>
    <mergeCell ref="AJ21:AK21"/>
    <mergeCell ref="AJ20:AK20"/>
    <mergeCell ref="AA36:AB36"/>
    <mergeCell ref="AC36:AF36"/>
    <mergeCell ref="AG36:AI36"/>
    <mergeCell ref="AC30:AF30"/>
    <mergeCell ref="AJ26:AK26"/>
    <mergeCell ref="W25:X25"/>
    <mergeCell ref="Y29:Z29"/>
    <mergeCell ref="AA29:AB29"/>
    <mergeCell ref="C26:T26"/>
    <mergeCell ref="W26:X26"/>
    <mergeCell ref="AC29:AF29"/>
    <mergeCell ref="AG29:AI29"/>
    <mergeCell ref="AJ29:AK29"/>
    <mergeCell ref="AG30:AI30"/>
    <mergeCell ref="AJ30:AK30"/>
    <mergeCell ref="E29:F29"/>
    <mergeCell ref="G29:M29"/>
    <mergeCell ref="N29:P29"/>
    <mergeCell ref="Q29:S29"/>
    <mergeCell ref="T29:V29"/>
    <mergeCell ref="W29:X29"/>
    <mergeCell ref="Q30:S30"/>
    <mergeCell ref="W30:X30"/>
    <mergeCell ref="Y30:Z30"/>
    <mergeCell ref="AC34:AF34"/>
    <mergeCell ref="AG34:AI34"/>
    <mergeCell ref="Y36:Z36"/>
    <mergeCell ref="AG31:AI31"/>
    <mergeCell ref="AJ31:AK31"/>
    <mergeCell ref="AJ32:AK32"/>
    <mergeCell ref="C31:C37"/>
    <mergeCell ref="W31:X31"/>
    <mergeCell ref="Y31:Z31"/>
    <mergeCell ref="AA31:AB31"/>
    <mergeCell ref="AC31:AF31"/>
    <mergeCell ref="AJ33:AK33"/>
    <mergeCell ref="W32:X32"/>
    <mergeCell ref="AG35:AI35"/>
    <mergeCell ref="AJ35:AK35"/>
    <mergeCell ref="W34:X34"/>
    <mergeCell ref="Y34:Z34"/>
    <mergeCell ref="AA34:AB34"/>
    <mergeCell ref="AG32:AI32"/>
    <mergeCell ref="Y32:Z32"/>
    <mergeCell ref="AA32:AB32"/>
    <mergeCell ref="AC32:AF32"/>
    <mergeCell ref="W33:X33"/>
    <mergeCell ref="Y33:Z33"/>
    <mergeCell ref="W37:X37"/>
    <mergeCell ref="Y37:Z37"/>
    <mergeCell ref="AA37:AB37"/>
    <mergeCell ref="AC37:AF37"/>
    <mergeCell ref="AG37:AI37"/>
    <mergeCell ref="AJ37:AK37"/>
    <mergeCell ref="C38:T38"/>
    <mergeCell ref="W38:X38"/>
    <mergeCell ref="Y38:Z38"/>
    <mergeCell ref="AA38:AB38"/>
    <mergeCell ref="AC38:AF38"/>
    <mergeCell ref="AG38:AI38"/>
    <mergeCell ref="AJ38:AK38"/>
    <mergeCell ref="G31:V37"/>
    <mergeCell ref="AA33:AB33"/>
    <mergeCell ref="AC33:AF33"/>
    <mergeCell ref="AG33:AI33"/>
    <mergeCell ref="AJ34:AK34"/>
    <mergeCell ref="W35:X35"/>
    <mergeCell ref="Y35:Z35"/>
    <mergeCell ref="AA35:AB35"/>
    <mergeCell ref="AC35:AF35"/>
    <mergeCell ref="AJ36:AK36"/>
    <mergeCell ref="W36:X36"/>
    <mergeCell ref="E46:F46"/>
    <mergeCell ref="G46:M46"/>
    <mergeCell ref="N46:P46"/>
    <mergeCell ref="Q46:S46"/>
    <mergeCell ref="T46:V46"/>
    <mergeCell ref="W46:X46"/>
    <mergeCell ref="Y46:Z46"/>
    <mergeCell ref="AA46:AB46"/>
    <mergeCell ref="AC46:AF46"/>
    <mergeCell ref="Q47:S47"/>
    <mergeCell ref="W47:X47"/>
    <mergeCell ref="Y47:Z47"/>
    <mergeCell ref="AC47:AF47"/>
    <mergeCell ref="AG47:AI47"/>
    <mergeCell ref="AJ47:AK47"/>
    <mergeCell ref="AG48:AI48"/>
    <mergeCell ref="AJ48:AK48"/>
    <mergeCell ref="C48:C54"/>
    <mergeCell ref="W48:X48"/>
    <mergeCell ref="Y48:Z48"/>
    <mergeCell ref="AA48:AB48"/>
    <mergeCell ref="AC48:AF48"/>
    <mergeCell ref="W50:X50"/>
    <mergeCell ref="Y50:Z50"/>
    <mergeCell ref="AA50:AB50"/>
    <mergeCell ref="AC50:AF50"/>
    <mergeCell ref="W52:X52"/>
    <mergeCell ref="W49:X49"/>
    <mergeCell ref="Y49:Z49"/>
    <mergeCell ref="AA49:AB49"/>
    <mergeCell ref="AC49:AF49"/>
    <mergeCell ref="W53:X53"/>
    <mergeCell ref="Y53:Z53"/>
    <mergeCell ref="AJ51:AK51"/>
    <mergeCell ref="AJ52:AK52"/>
    <mergeCell ref="AJ53:AK53"/>
    <mergeCell ref="Y52:Z52"/>
    <mergeCell ref="AA52:AB52"/>
    <mergeCell ref="AC52:AF52"/>
    <mergeCell ref="AG52:AI52"/>
    <mergeCell ref="AG53:AI53"/>
    <mergeCell ref="AG46:AI46"/>
    <mergeCell ref="AJ46:AK46"/>
    <mergeCell ref="AA53:AB53"/>
    <mergeCell ref="AC53:AF53"/>
    <mergeCell ref="AA51:AB51"/>
    <mergeCell ref="AC51:AF51"/>
    <mergeCell ref="Z57:AF58"/>
    <mergeCell ref="N18:P18"/>
    <mergeCell ref="N30:P30"/>
    <mergeCell ref="N47:P47"/>
    <mergeCell ref="AJ54:AK54"/>
    <mergeCell ref="C55:T55"/>
    <mergeCell ref="W55:X55"/>
    <mergeCell ref="Y55:Z55"/>
    <mergeCell ref="AA55:AB55"/>
    <mergeCell ref="AC55:AF55"/>
    <mergeCell ref="AG55:AI55"/>
    <mergeCell ref="AJ55:AK55"/>
    <mergeCell ref="W54:X54"/>
    <mergeCell ref="AG50:AI50"/>
    <mergeCell ref="Y54:Z54"/>
    <mergeCell ref="AA54:AB54"/>
    <mergeCell ref="AC54:AF54"/>
    <mergeCell ref="AG54:AI54"/>
    <mergeCell ref="AG49:AI49"/>
    <mergeCell ref="AJ49:AK49"/>
    <mergeCell ref="AJ50:AK50"/>
    <mergeCell ref="W51:X51"/>
    <mergeCell ref="Y51:Z51"/>
    <mergeCell ref="AG51:AI51"/>
    <mergeCell ref="BM3:BR4"/>
    <mergeCell ref="BS3:BW4"/>
    <mergeCell ref="BM5:BR8"/>
    <mergeCell ref="BS5:BW8"/>
    <mergeCell ref="AR13:AY13"/>
    <mergeCell ref="AZ13:BG13"/>
    <mergeCell ref="BH13:BL13"/>
    <mergeCell ref="BM13:BR13"/>
    <mergeCell ref="BS13:BW13"/>
    <mergeCell ref="AQ17:AR17"/>
    <mergeCell ref="AS17:AY17"/>
    <mergeCell ref="AZ17:BB17"/>
    <mergeCell ref="BC17:BE17"/>
    <mergeCell ref="BF17:BH17"/>
    <mergeCell ref="BI17:BJ17"/>
    <mergeCell ref="BK17:BL17"/>
    <mergeCell ref="BM17:BN17"/>
    <mergeCell ref="BO17:BR17"/>
    <mergeCell ref="BS17:BU17"/>
    <mergeCell ref="BV17:BW17"/>
    <mergeCell ref="AZ18:BB18"/>
    <mergeCell ref="BC18:BE18"/>
    <mergeCell ref="BI18:BJ18"/>
    <mergeCell ref="BK18:BL18"/>
    <mergeCell ref="BO18:BR18"/>
    <mergeCell ref="BS18:BU18"/>
    <mergeCell ref="BV18:BW18"/>
    <mergeCell ref="BS20:BU20"/>
    <mergeCell ref="BV20:BW20"/>
    <mergeCell ref="BI21:BJ21"/>
    <mergeCell ref="BK21:BL21"/>
    <mergeCell ref="BM21:BN21"/>
    <mergeCell ref="BO21:BR21"/>
    <mergeCell ref="BS21:BU21"/>
    <mergeCell ref="BV21:BW21"/>
    <mergeCell ref="BI22:BJ22"/>
    <mergeCell ref="BK22:BL22"/>
    <mergeCell ref="BM22:BN22"/>
    <mergeCell ref="BO22:BR22"/>
    <mergeCell ref="BS22:BU22"/>
    <mergeCell ref="BV22:BW22"/>
    <mergeCell ref="BI23:BJ23"/>
    <mergeCell ref="BK23:BL23"/>
    <mergeCell ref="BM23:BN23"/>
    <mergeCell ref="BO23:BR23"/>
    <mergeCell ref="BS23:BU23"/>
    <mergeCell ref="BV23:BW23"/>
    <mergeCell ref="BI24:BJ24"/>
    <mergeCell ref="BK24:BL24"/>
    <mergeCell ref="BM24:BN24"/>
    <mergeCell ref="BO24:BR24"/>
    <mergeCell ref="BS24:BU24"/>
    <mergeCell ref="BV24:BW24"/>
    <mergeCell ref="BI25:BJ25"/>
    <mergeCell ref="BK25:BL25"/>
    <mergeCell ref="BM25:BN25"/>
    <mergeCell ref="BO25:BR25"/>
    <mergeCell ref="BS25:BU25"/>
    <mergeCell ref="BV25:BW25"/>
    <mergeCell ref="AO26:BF26"/>
    <mergeCell ref="BI26:BJ26"/>
    <mergeCell ref="BK26:BL26"/>
    <mergeCell ref="BM26:BN26"/>
    <mergeCell ref="BO26:BR26"/>
    <mergeCell ref="BS26:BU26"/>
    <mergeCell ref="BV26:BW26"/>
    <mergeCell ref="AO19:AO25"/>
    <mergeCell ref="BI19:BJ19"/>
    <mergeCell ref="BK19:BL19"/>
    <mergeCell ref="BM19:BN19"/>
    <mergeCell ref="BO19:BR19"/>
    <mergeCell ref="BS19:BU19"/>
    <mergeCell ref="BV19:BW19"/>
    <mergeCell ref="BI20:BJ20"/>
    <mergeCell ref="BK20:BL20"/>
    <mergeCell ref="BM20:BN20"/>
    <mergeCell ref="BO20:BR20"/>
    <mergeCell ref="AQ29:AR29"/>
    <mergeCell ref="AS29:AY29"/>
    <mergeCell ref="AZ29:BB29"/>
    <mergeCell ref="BC29:BE29"/>
    <mergeCell ref="BF29:BH29"/>
    <mergeCell ref="BI29:BJ29"/>
    <mergeCell ref="BK29:BL29"/>
    <mergeCell ref="BM29:BN29"/>
    <mergeCell ref="BO29:BR29"/>
    <mergeCell ref="BS29:BU29"/>
    <mergeCell ref="BV29:BW29"/>
    <mergeCell ref="AZ30:BB30"/>
    <mergeCell ref="BC30:BE30"/>
    <mergeCell ref="BI30:BJ30"/>
    <mergeCell ref="BK30:BL30"/>
    <mergeCell ref="BO30:BR30"/>
    <mergeCell ref="BS30:BU30"/>
    <mergeCell ref="BV30:BW30"/>
    <mergeCell ref="BO32:BR32"/>
    <mergeCell ref="BS32:BU32"/>
    <mergeCell ref="BV32:BW32"/>
    <mergeCell ref="BI33:BJ33"/>
    <mergeCell ref="BK33:BL33"/>
    <mergeCell ref="BM33:BN33"/>
    <mergeCell ref="BO33:BR33"/>
    <mergeCell ref="BS33:BU33"/>
    <mergeCell ref="BV33:BW33"/>
    <mergeCell ref="BS34:BU34"/>
    <mergeCell ref="BV34:BW34"/>
    <mergeCell ref="BI35:BJ35"/>
    <mergeCell ref="BK35:BL35"/>
    <mergeCell ref="BM35:BN35"/>
    <mergeCell ref="BO35:BR35"/>
    <mergeCell ref="BS35:BU35"/>
    <mergeCell ref="BV35:BW35"/>
    <mergeCell ref="BI36:BJ36"/>
    <mergeCell ref="BK36:BL36"/>
    <mergeCell ref="BM36:BN36"/>
    <mergeCell ref="BO36:BR36"/>
    <mergeCell ref="BS36:BU36"/>
    <mergeCell ref="BV36:BW36"/>
    <mergeCell ref="BI34:BJ34"/>
    <mergeCell ref="BK34:BL34"/>
    <mergeCell ref="BM34:BN34"/>
    <mergeCell ref="BO34:BR34"/>
    <mergeCell ref="BI37:BJ37"/>
    <mergeCell ref="BK37:BL37"/>
    <mergeCell ref="BM37:BN37"/>
    <mergeCell ref="BO37:BR37"/>
    <mergeCell ref="BS37:BU37"/>
    <mergeCell ref="BV37:BW37"/>
    <mergeCell ref="AO38:BF38"/>
    <mergeCell ref="BI38:BJ38"/>
    <mergeCell ref="BK38:BL38"/>
    <mergeCell ref="BM38:BN38"/>
    <mergeCell ref="BO38:BR38"/>
    <mergeCell ref="BS38:BU38"/>
    <mergeCell ref="BV38:BW38"/>
    <mergeCell ref="AO31:AO37"/>
    <mergeCell ref="AS31:BH37"/>
    <mergeCell ref="BI31:BJ31"/>
    <mergeCell ref="BK31:BL31"/>
    <mergeCell ref="BM31:BN31"/>
    <mergeCell ref="BO31:BR31"/>
    <mergeCell ref="BS31:BU31"/>
    <mergeCell ref="BV31:BW31"/>
    <mergeCell ref="BI32:BJ32"/>
    <mergeCell ref="BK32:BL32"/>
    <mergeCell ref="BM32:BN32"/>
    <mergeCell ref="AQ46:AR46"/>
    <mergeCell ref="AS46:AY46"/>
    <mergeCell ref="AZ46:BB46"/>
    <mergeCell ref="BC46:BE46"/>
    <mergeCell ref="BF46:BH46"/>
    <mergeCell ref="BI46:BJ46"/>
    <mergeCell ref="BK46:BL46"/>
    <mergeCell ref="BM46:BN46"/>
    <mergeCell ref="BO46:BR46"/>
    <mergeCell ref="BS46:BU46"/>
    <mergeCell ref="BV46:BW46"/>
    <mergeCell ref="AZ47:BB47"/>
    <mergeCell ref="BC47:BE47"/>
    <mergeCell ref="BI47:BJ47"/>
    <mergeCell ref="BK47:BL47"/>
    <mergeCell ref="BO47:BR47"/>
    <mergeCell ref="BS47:BU47"/>
    <mergeCell ref="BV47:BW47"/>
    <mergeCell ref="BO49:BR49"/>
    <mergeCell ref="BS49:BU49"/>
    <mergeCell ref="BV49:BW49"/>
    <mergeCell ref="BI50:BJ50"/>
    <mergeCell ref="BK50:BL50"/>
    <mergeCell ref="BM50:BN50"/>
    <mergeCell ref="BO50:BR50"/>
    <mergeCell ref="BS50:BU50"/>
    <mergeCell ref="BV50:BW50"/>
    <mergeCell ref="BV51:BW51"/>
    <mergeCell ref="BI52:BJ52"/>
    <mergeCell ref="BK52:BL52"/>
    <mergeCell ref="BM52:BN52"/>
    <mergeCell ref="BO52:BR52"/>
    <mergeCell ref="BS52:BU52"/>
    <mergeCell ref="BV52:BW52"/>
    <mergeCell ref="BI53:BJ53"/>
    <mergeCell ref="BK53:BL53"/>
    <mergeCell ref="BM53:BN53"/>
    <mergeCell ref="BO53:BR53"/>
    <mergeCell ref="BS53:BU53"/>
    <mergeCell ref="BV53:BW53"/>
    <mergeCell ref="BI51:BJ51"/>
    <mergeCell ref="BK51:BL51"/>
    <mergeCell ref="BM51:BN51"/>
    <mergeCell ref="BO51:BR51"/>
    <mergeCell ref="BS51:BU51"/>
    <mergeCell ref="BL57:BR58"/>
    <mergeCell ref="BI54:BJ54"/>
    <mergeCell ref="BK54:BL54"/>
    <mergeCell ref="BM54:BN54"/>
    <mergeCell ref="BO54:BR54"/>
    <mergeCell ref="BS54:BU54"/>
    <mergeCell ref="BV54:BW54"/>
    <mergeCell ref="AO55:BF55"/>
    <mergeCell ref="BI55:BJ55"/>
    <mergeCell ref="BK55:BL55"/>
    <mergeCell ref="BM55:BN55"/>
    <mergeCell ref="BO55:BR55"/>
    <mergeCell ref="BS55:BU55"/>
    <mergeCell ref="BV55:BW55"/>
    <mergeCell ref="AO48:AO54"/>
    <mergeCell ref="BI48:BJ48"/>
    <mergeCell ref="BK48:BL48"/>
    <mergeCell ref="BM48:BN48"/>
    <mergeCell ref="BO48:BR48"/>
    <mergeCell ref="BS48:BU48"/>
    <mergeCell ref="BV48:BW48"/>
    <mergeCell ref="BI49:BJ49"/>
    <mergeCell ref="BK49:BL49"/>
    <mergeCell ref="BM49:BN49"/>
  </mergeCells>
  <phoneticPr fontId="12"/>
  <pageMargins left="0.27559055118110237" right="0.19685039370078741" top="0.47244094488188981" bottom="0.19685039370078741" header="0.23622047244094491" footer="0.19685039370078741"/>
  <pageSetup paperSize="9" scale="65" orientation="landscape" r:id="rId1"/>
  <headerFooter alignWithMargins="0"/>
  <rowBreaks count="1" manualBreakCount="1">
    <brk id="41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控除集計（子メータ以外用）</vt:lpstr>
      <vt:lpstr>様式１</vt:lpstr>
      <vt:lpstr>'控除集計（子メータ以外用）'!Print_Area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野田 悦子</cp:lastModifiedBy>
  <cp:lastPrinted>2022-03-07T00:42:40Z</cp:lastPrinted>
  <dcterms:created xsi:type="dcterms:W3CDTF">2013-04-16T06:21:37Z</dcterms:created>
  <dcterms:modified xsi:type="dcterms:W3CDTF">2024-10-08T05:50:49Z</dcterms:modified>
</cp:coreProperties>
</file>